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5" windowWidth="15120" windowHeight="12300" tabRatio="852"/>
  </bookViews>
  <sheets>
    <sheet name="2 (налог)" sheetId="15" r:id="rId1"/>
  </sheets>
  <calcPr calcId="124519"/>
</workbook>
</file>

<file path=xl/calcChain.xml><?xml version="1.0" encoding="utf-8"?>
<calcChain xmlns="http://schemas.openxmlformats.org/spreadsheetml/2006/main">
  <c r="K57" i="15"/>
  <c r="J57"/>
  <c r="I57"/>
  <c r="K56"/>
  <c r="K55" s="1"/>
  <c r="J56"/>
  <c r="J55" s="1"/>
  <c r="I56"/>
  <c r="I55" s="1"/>
  <c r="K53"/>
  <c r="K52" s="1"/>
  <c r="K51" s="1"/>
  <c r="J53"/>
  <c r="J52" s="1"/>
  <c r="J51" s="1"/>
  <c r="I53"/>
  <c r="I52" s="1"/>
  <c r="I51" s="1"/>
  <c r="K49"/>
  <c r="J49"/>
  <c r="I49"/>
  <c r="I46" s="1"/>
  <c r="I45" s="1"/>
  <c r="K47"/>
  <c r="K46" s="1"/>
  <c r="K45" s="1"/>
  <c r="J47"/>
  <c r="J46" s="1"/>
  <c r="J45" s="1"/>
  <c r="I47"/>
  <c r="K43"/>
  <c r="J43"/>
  <c r="I43"/>
  <c r="K42"/>
  <c r="J42"/>
  <c r="I42"/>
  <c r="K40"/>
  <c r="J40"/>
  <c r="I40"/>
  <c r="K38"/>
  <c r="K37" s="1"/>
  <c r="J38"/>
  <c r="J37" s="1"/>
  <c r="I38"/>
  <c r="I37" s="1"/>
  <c r="K35"/>
  <c r="J35"/>
  <c r="I35"/>
  <c r="K32"/>
  <c r="K31" s="1"/>
  <c r="J32"/>
  <c r="J31" s="1"/>
  <c r="I31"/>
  <c r="K29"/>
  <c r="J29"/>
  <c r="I29"/>
  <c r="K27"/>
  <c r="J27"/>
  <c r="I27"/>
  <c r="K25"/>
  <c r="J25"/>
  <c r="I25"/>
  <c r="K23"/>
  <c r="J23"/>
  <c r="I23"/>
  <c r="K22"/>
  <c r="K21" s="1"/>
  <c r="J22"/>
  <c r="J21" s="1"/>
  <c r="I22"/>
  <c r="I21" s="1"/>
  <c r="K18"/>
  <c r="J18"/>
  <c r="J17" s="1"/>
  <c r="I18"/>
  <c r="I17" s="1"/>
  <c r="K17"/>
  <c r="I16" l="1"/>
  <c r="J34"/>
  <c r="J16" s="1"/>
  <c r="K34"/>
  <c r="K16" s="1"/>
  <c r="I34"/>
</calcChain>
</file>

<file path=xl/sharedStrings.xml><?xml version="1.0" encoding="utf-8"?>
<sst xmlns="http://schemas.openxmlformats.org/spreadsheetml/2006/main" count="365" uniqueCount="100">
  <si>
    <t>01</t>
  </si>
  <si>
    <t>00</t>
  </si>
  <si>
    <t>03</t>
  </si>
  <si>
    <t>04</t>
  </si>
  <si>
    <t>000</t>
  </si>
  <si>
    <t>02</t>
  </si>
  <si>
    <t>05</t>
  </si>
  <si>
    <t>10</t>
  </si>
  <si>
    <t>06</t>
  </si>
  <si>
    <t>08</t>
  </si>
  <si>
    <t>11</t>
  </si>
  <si>
    <t>Налоги на прибыль, доходы</t>
  </si>
  <si>
    <t>Налог на доходы физических лиц</t>
  </si>
  <si>
    <t>1</t>
  </si>
  <si>
    <t>0000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</si>
  <si>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</si>
  <si>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</si>
  <si>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025</t>
  </si>
  <si>
    <t>035</t>
  </si>
  <si>
    <t xml:space="preserve">Вид доходов </t>
  </si>
  <si>
    <t>Подвид доходов</t>
  </si>
  <si>
    <t>Группа</t>
  </si>
  <si>
    <t>Подгруппа</t>
  </si>
  <si>
    <t xml:space="preserve">Статья </t>
  </si>
  <si>
    <t>Подстатья</t>
  </si>
  <si>
    <t>Элемент</t>
  </si>
  <si>
    <t xml:space="preserve">Наименование кодов классификации
доходов местного бюджета  </t>
  </si>
  <si>
    <t>Сумма, рублей</t>
  </si>
  <si>
    <t>Налог на имущество физических лиц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</si>
  <si>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</si>
  <si>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</si>
  <si>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</si>
  <si>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Коды классификации доходов местного бюджета</t>
  </si>
  <si>
    <t>Налоговые и неналоговые доходы</t>
  </si>
  <si>
    <t>Налоги на имущество</t>
  </si>
  <si>
    <t>010</t>
  </si>
  <si>
    <t>030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</si>
  <si>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</si>
  <si>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Доходы от продажи материальных и нематериальных активов</t>
  </si>
  <si>
    <t>14</t>
  </si>
  <si>
    <t>Прогноз</t>
  </si>
  <si>
    <t>Налоги на товары (работы, услуги), реализуемые на территории Российской Федерации</t>
  </si>
  <si>
    <t>Группа подвида доходов</t>
  </si>
  <si>
    <t>Анаитическая группа подвида доходов</t>
  </si>
  <si>
    <t>110</t>
  </si>
  <si>
    <t>120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</si>
  <si>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</si>
  <si>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</si>
  <si>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240</t>
  </si>
  <si>
    <t>250</t>
  </si>
  <si>
    <t>260</t>
  </si>
  <si>
    <t>043</t>
  </si>
  <si>
    <t>Земельный налог с физических,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</si>
  <si>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</si>
  <si>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</si>
  <si>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</si>
  <si>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</si>
  <si>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</si>
  <si>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</si>
  <si>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</si>
  <si>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к решению Совета Ворошиловского сельского поселения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</si>
  <si>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</si>
  <si>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</si>
  <si>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430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</si>
  <si>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</si>
  <si>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</si>
  <si>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</si>
  <si>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</si>
  <si>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</si>
  <si>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</si>
  <si>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</si>
  <si>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</si>
  <si>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2023 год</t>
  </si>
  <si>
    <t>Приложение № 1</t>
  </si>
  <si>
    <t>2024 год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</si>
  <si>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</si>
  <si>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</si>
  <si>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</si>
  <si>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</si>
  <si>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Земельный налог с организаций</t>
  </si>
  <si>
    <t>Государственная пошлина за совершение нотариальных действий (за исключением действий, совершаемых консульскими учреждениями Рссийской Федерации)</t>
  </si>
  <si>
    <t>Доходы, получаемые в виде арендной платы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</si>
  <si>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</si>
  <si>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Акцизы по подакцизным товарам (продукции), производимым на территории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</si>
  <si>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</si>
  <si>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>Доходы ,получаемые в виде арендной платы, а также средства от продажи права на заключение договоров аренды за земли, находящиеся в собственности поселений поселений (за исключением  земельных участков муниципальных автономных учреждений)</t>
  </si>
  <si>
    <t>2025 год</t>
  </si>
  <si>
    <t xml:space="preserve"> и на плановый период 2024 и 2025 годов"</t>
  </si>
  <si>
    <t>"О  бюджете сельского поселения на 2023 год</t>
  </si>
  <si>
    <t xml:space="preserve">поступлений налоговых и неналоговых доходов  местного бюджета на 2023 год и на плановый период 2024 и 2025 годов </t>
  </si>
  <si>
    <t>Налоги на совокупный доход</t>
  </si>
  <si>
    <t>Единый сельскохозяйственный налог</t>
  </si>
  <si>
    <t>Доходы от оказания платных услуг и компенсации затрат государства</t>
  </si>
  <si>
    <t>13</t>
  </si>
  <si>
    <t>Доходы от компенсации затрат государства</t>
  </si>
  <si>
    <t>130</t>
  </si>
  <si>
    <t>Прочие доходы от компенсации затрат государства</t>
  </si>
  <si>
    <t>990</t>
  </si>
  <si>
    <t>Прочие доходы от компенсации затрат бюджетов сельских поселений</t>
  </si>
  <si>
    <t>995</t>
  </si>
</sst>
</file>

<file path=xl/styles.xml><?xml version="1.0" encoding="utf-8"?>
<styleSheet xmlns="http://schemas.openxmlformats.org/spreadsheetml/2006/main">
  <numFmts count="1">
    <numFmt numFmtId="164" formatCode="00\.00\.00"/>
  </numFmts>
  <fonts count="8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2" fillId="0" borderId="0"/>
    <xf numFmtId="0" fontId="3" fillId="0" borderId="0"/>
    <xf numFmtId="0" fontId="6" fillId="0" borderId="0"/>
  </cellStyleXfs>
  <cellXfs count="35">
    <xf numFmtId="0" fontId="0" fillId="0" borderId="0" xfId="0"/>
    <xf numFmtId="0" fontId="2" fillId="0" borderId="0" xfId="0" applyFont="1"/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0" fillId="0" borderId="0" xfId="0" applyAlignment="1">
      <alignment horizontal="right"/>
    </xf>
    <xf numFmtId="4" fontId="2" fillId="0" borderId="1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center"/>
    </xf>
    <xf numFmtId="0" fontId="0" fillId="0" borderId="0" xfId="0" applyFont="1"/>
    <xf numFmtId="0" fontId="4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0" fontId="7" fillId="0" borderId="0" xfId="0" applyFont="1"/>
    <xf numFmtId="164" fontId="2" fillId="0" borderId="1" xfId="4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Alignment="1">
      <alignment horizontal="right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3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4"/>
    <cellStyle name="Обычный 2 4 2" xfId="2"/>
    <cellStyle name="Обычн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2:K58"/>
  <sheetViews>
    <sheetView tabSelected="1" zoomScale="63" zoomScaleNormal="63" workbookViewId="0">
      <selection activeCell="M19" sqref="M19"/>
    </sheetView>
  </sheetViews>
  <sheetFormatPr defaultRowHeight="12.75"/>
  <cols>
    <col min="1" max="1" width="78.28515625" customWidth="1"/>
    <col min="2" max="2" width="6.140625" customWidth="1"/>
    <col min="3" max="4" width="5.5703125" customWidth="1"/>
    <col min="5" max="5" width="6.7109375" customWidth="1"/>
    <col min="6" max="6" width="5.28515625" customWidth="1"/>
    <col min="7" max="7" width="7.140625" customWidth="1"/>
    <col min="8" max="8" width="7.5703125" customWidth="1"/>
    <col min="9" max="9" width="21.85546875" customWidth="1"/>
    <col min="10" max="10" width="21.7109375" customWidth="1"/>
    <col min="11" max="11" width="21.28515625" customWidth="1"/>
  </cols>
  <sheetData>
    <row r="2" spans="1:11" s="17" customFormat="1" ht="18.75">
      <c r="B2" s="29" t="s">
        <v>73</v>
      </c>
      <c r="C2" s="29"/>
      <c r="D2" s="29"/>
      <c r="E2" s="29"/>
      <c r="F2" s="29"/>
      <c r="G2" s="29"/>
      <c r="H2" s="29"/>
      <c r="I2" s="29"/>
      <c r="J2" s="29"/>
      <c r="K2" s="29"/>
    </row>
    <row r="3" spans="1:11" s="17" customFormat="1" ht="18.75">
      <c r="B3" s="29" t="s">
        <v>60</v>
      </c>
      <c r="C3" s="29"/>
      <c r="D3" s="29"/>
      <c r="E3" s="29"/>
      <c r="F3" s="29"/>
      <c r="G3" s="29"/>
      <c r="H3" s="29"/>
      <c r="I3" s="29"/>
      <c r="J3" s="29"/>
      <c r="K3" s="29"/>
    </row>
    <row r="4" spans="1:11" s="17" customFormat="1" ht="18.75">
      <c r="B4" s="29" t="s">
        <v>88</v>
      </c>
      <c r="C4" s="29"/>
      <c r="D4" s="29"/>
      <c r="E4" s="29"/>
      <c r="F4" s="29"/>
      <c r="G4" s="29"/>
      <c r="H4" s="29"/>
      <c r="I4" s="29"/>
      <c r="J4" s="29"/>
      <c r="K4" s="29"/>
    </row>
    <row r="5" spans="1:11" s="17" customFormat="1" ht="18.75">
      <c r="B5" s="29" t="s">
        <v>87</v>
      </c>
      <c r="C5" s="29"/>
      <c r="D5" s="29"/>
      <c r="E5" s="29"/>
      <c r="F5" s="29"/>
      <c r="G5" s="29"/>
      <c r="H5" s="29"/>
      <c r="I5" s="29"/>
      <c r="J5" s="29"/>
      <c r="K5" s="29"/>
    </row>
    <row r="6" spans="1:11" ht="18.75" hidden="1">
      <c r="B6" s="26"/>
      <c r="C6" s="26"/>
      <c r="D6" s="26"/>
      <c r="E6" s="26"/>
      <c r="F6" s="26"/>
      <c r="G6" s="26"/>
      <c r="H6" s="26"/>
      <c r="I6" s="26"/>
    </row>
    <row r="7" spans="1:11" ht="18.75" hidden="1">
      <c r="B7" s="26"/>
      <c r="C7" s="26"/>
      <c r="D7" s="26"/>
      <c r="E7" s="26"/>
      <c r="F7" s="26"/>
      <c r="G7" s="26"/>
      <c r="H7" s="26"/>
      <c r="I7" s="26"/>
    </row>
    <row r="8" spans="1:11" ht="16.5" customHeight="1">
      <c r="A8" s="32" t="s">
        <v>40</v>
      </c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1" ht="18.75">
      <c r="A9" s="32" t="s">
        <v>89</v>
      </c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1" ht="18.75">
      <c r="A10" s="32"/>
      <c r="B10" s="32"/>
      <c r="C10" s="32"/>
      <c r="D10" s="32"/>
      <c r="E10" s="32"/>
      <c r="F10" s="32"/>
      <c r="G10" s="32"/>
      <c r="H10" s="32"/>
      <c r="I10" s="32"/>
    </row>
    <row r="11" spans="1:11" ht="42" customHeight="1">
      <c r="A11" s="31" t="s">
        <v>26</v>
      </c>
      <c r="B11" s="33" t="s">
        <v>32</v>
      </c>
      <c r="C11" s="33"/>
      <c r="D11" s="33"/>
      <c r="E11" s="33"/>
      <c r="F11" s="33"/>
      <c r="G11" s="33"/>
      <c r="H11" s="33"/>
      <c r="I11" s="28" t="s">
        <v>27</v>
      </c>
      <c r="J11" s="28"/>
      <c r="K11" s="28"/>
    </row>
    <row r="12" spans="1:11" ht="44.25" customHeight="1">
      <c r="A12" s="31"/>
      <c r="B12" s="33" t="s">
        <v>19</v>
      </c>
      <c r="C12" s="33"/>
      <c r="D12" s="33"/>
      <c r="E12" s="33"/>
      <c r="F12" s="33"/>
      <c r="G12" s="33" t="s">
        <v>20</v>
      </c>
      <c r="H12" s="33"/>
      <c r="I12" s="28" t="s">
        <v>72</v>
      </c>
      <c r="J12" s="28" t="s">
        <v>74</v>
      </c>
      <c r="K12" s="28" t="s">
        <v>86</v>
      </c>
    </row>
    <row r="13" spans="1:11" ht="12.75" customHeight="1">
      <c r="A13" s="31"/>
      <c r="B13" s="27" t="s">
        <v>21</v>
      </c>
      <c r="C13" s="27" t="s">
        <v>22</v>
      </c>
      <c r="D13" s="27" t="s">
        <v>23</v>
      </c>
      <c r="E13" s="27" t="s">
        <v>24</v>
      </c>
      <c r="F13" s="27" t="s">
        <v>25</v>
      </c>
      <c r="G13" s="27" t="s">
        <v>42</v>
      </c>
      <c r="H13" s="30" t="s">
        <v>43</v>
      </c>
      <c r="I13" s="28"/>
      <c r="J13" s="28"/>
      <c r="K13" s="28"/>
    </row>
    <row r="14" spans="1:11" ht="154.5" customHeight="1">
      <c r="A14" s="31"/>
      <c r="B14" s="27"/>
      <c r="C14" s="27"/>
      <c r="D14" s="27"/>
      <c r="E14" s="27"/>
      <c r="F14" s="27"/>
      <c r="G14" s="27"/>
      <c r="H14" s="30"/>
      <c r="I14" s="28"/>
      <c r="J14" s="28"/>
      <c r="K14" s="28"/>
    </row>
    <row r="15" spans="1:11" ht="18.75">
      <c r="A15" s="5">
        <v>1</v>
      </c>
      <c r="B15" s="5">
        <v>2</v>
      </c>
      <c r="C15" s="5">
        <v>3</v>
      </c>
      <c r="D15" s="5">
        <v>4</v>
      </c>
      <c r="E15" s="5">
        <v>5</v>
      </c>
      <c r="F15" s="5">
        <v>6</v>
      </c>
      <c r="G15" s="5">
        <v>7</v>
      </c>
      <c r="H15" s="5">
        <v>8</v>
      </c>
      <c r="I15" s="5">
        <v>9</v>
      </c>
      <c r="J15" s="5">
        <v>10</v>
      </c>
      <c r="K15" s="5">
        <v>11</v>
      </c>
    </row>
    <row r="16" spans="1:11" ht="18.75">
      <c r="A16" s="4" t="s">
        <v>33</v>
      </c>
      <c r="B16" s="7" t="s">
        <v>13</v>
      </c>
      <c r="C16" s="7" t="s">
        <v>1</v>
      </c>
      <c r="D16" s="7" t="s">
        <v>1</v>
      </c>
      <c r="E16" s="7" t="s">
        <v>4</v>
      </c>
      <c r="F16" s="7" t="s">
        <v>1</v>
      </c>
      <c r="G16" s="7" t="s">
        <v>14</v>
      </c>
      <c r="H16" s="7" t="s">
        <v>4</v>
      </c>
      <c r="I16" s="10">
        <f>I17+I21+I34+I42+I45+I55+I31+I51</f>
        <v>7013969.1600000001</v>
      </c>
      <c r="J16" s="10">
        <f t="shared" ref="J16:K16" si="0">J17+J21+J34+J42+J45+J55+J31+J51</f>
        <v>5982190</v>
      </c>
      <c r="K16" s="10">
        <f t="shared" si="0"/>
        <v>6049830</v>
      </c>
    </row>
    <row r="17" spans="1:11" ht="18.75">
      <c r="A17" s="3" t="s">
        <v>11</v>
      </c>
      <c r="B17" s="7" t="s">
        <v>13</v>
      </c>
      <c r="C17" s="7" t="s">
        <v>0</v>
      </c>
      <c r="D17" s="7" t="s">
        <v>1</v>
      </c>
      <c r="E17" s="7" t="s">
        <v>4</v>
      </c>
      <c r="F17" s="7" t="s">
        <v>1</v>
      </c>
      <c r="G17" s="7" t="s">
        <v>14</v>
      </c>
      <c r="H17" s="7" t="s">
        <v>4</v>
      </c>
      <c r="I17" s="10">
        <f>I18</f>
        <v>158370</v>
      </c>
      <c r="J17" s="10">
        <f>J18</f>
        <v>168630</v>
      </c>
      <c r="K17" s="10">
        <f>K18</f>
        <v>178530</v>
      </c>
    </row>
    <row r="18" spans="1:11" ht="18.75">
      <c r="A18" s="3" t="s">
        <v>12</v>
      </c>
      <c r="B18" s="7" t="s">
        <v>13</v>
      </c>
      <c r="C18" s="7" t="s">
        <v>0</v>
      </c>
      <c r="D18" s="7" t="s">
        <v>5</v>
      </c>
      <c r="E18" s="7" t="s">
        <v>4</v>
      </c>
      <c r="F18" s="7" t="s">
        <v>0</v>
      </c>
      <c r="G18" s="7" t="s">
        <v>14</v>
      </c>
      <c r="H18" s="7" t="s">
        <v>44</v>
      </c>
      <c r="I18" s="10">
        <f>I19+I20</f>
        <v>158370</v>
      </c>
      <c r="J18" s="10">
        <f t="shared" ref="J18:K18" si="1">J19+J20</f>
        <v>168630</v>
      </c>
      <c r="K18" s="10">
        <f t="shared" si="1"/>
        <v>178530</v>
      </c>
    </row>
    <row r="19" spans="1:11" ht="93.75">
      <c r="A19" s="14" t="s">
        <v>57</v>
      </c>
      <c r="B19" s="7" t="s">
        <v>13</v>
      </c>
      <c r="C19" s="7" t="s">
        <v>0</v>
      </c>
      <c r="D19" s="7" t="s">
        <v>5</v>
      </c>
      <c r="E19" s="7" t="s">
        <v>35</v>
      </c>
      <c r="F19" s="7" t="s">
        <v>0</v>
      </c>
      <c r="G19" s="7" t="s">
        <v>14</v>
      </c>
      <c r="H19" s="7" t="s">
        <v>44</v>
      </c>
      <c r="I19" s="10">
        <v>145290</v>
      </c>
      <c r="J19" s="10">
        <v>155010</v>
      </c>
      <c r="K19" s="10">
        <v>164340</v>
      </c>
    </row>
    <row r="20" spans="1:11" ht="56.25">
      <c r="A20" s="6" t="s">
        <v>75</v>
      </c>
      <c r="B20" s="7" t="s">
        <v>13</v>
      </c>
      <c r="C20" s="7" t="s">
        <v>0</v>
      </c>
      <c r="D20" s="7" t="s">
        <v>5</v>
      </c>
      <c r="E20" s="7" t="s">
        <v>36</v>
      </c>
      <c r="F20" s="7" t="s">
        <v>0</v>
      </c>
      <c r="G20" s="7" t="s">
        <v>14</v>
      </c>
      <c r="H20" s="7" t="s">
        <v>44</v>
      </c>
      <c r="I20" s="10">
        <v>13080</v>
      </c>
      <c r="J20" s="10">
        <v>13620</v>
      </c>
      <c r="K20" s="10">
        <v>14190</v>
      </c>
    </row>
    <row r="21" spans="1:11" ht="37.5">
      <c r="A21" s="6" t="s">
        <v>41</v>
      </c>
      <c r="B21" s="7" t="s">
        <v>13</v>
      </c>
      <c r="C21" s="7" t="s">
        <v>2</v>
      </c>
      <c r="D21" s="7" t="s">
        <v>1</v>
      </c>
      <c r="E21" s="7" t="s">
        <v>4</v>
      </c>
      <c r="F21" s="7" t="s">
        <v>1</v>
      </c>
      <c r="G21" s="7" t="s">
        <v>14</v>
      </c>
      <c r="H21" s="7" t="s">
        <v>4</v>
      </c>
      <c r="I21" s="10">
        <f>I22</f>
        <v>1227610</v>
      </c>
      <c r="J21" s="10">
        <f>J22</f>
        <v>1321600</v>
      </c>
      <c r="K21" s="10">
        <f>K22</f>
        <v>1371340</v>
      </c>
    </row>
    <row r="22" spans="1:11" ht="37.5">
      <c r="A22" s="6" t="s">
        <v>83</v>
      </c>
      <c r="B22" s="7" t="s">
        <v>13</v>
      </c>
      <c r="C22" s="7" t="s">
        <v>2</v>
      </c>
      <c r="D22" s="7" t="s">
        <v>5</v>
      </c>
      <c r="E22" s="7" t="s">
        <v>4</v>
      </c>
      <c r="F22" s="7" t="s">
        <v>0</v>
      </c>
      <c r="G22" s="7" t="s">
        <v>14</v>
      </c>
      <c r="H22" s="7" t="s">
        <v>44</v>
      </c>
      <c r="I22" s="10">
        <f>I24+I26+I28+I30</f>
        <v>1227610</v>
      </c>
      <c r="J22" s="10">
        <f>J24+J26+J28+J30</f>
        <v>1321600</v>
      </c>
      <c r="K22" s="10">
        <f>K24+K26+K28+K30</f>
        <v>1371340</v>
      </c>
    </row>
    <row r="23" spans="1:11" ht="93.75">
      <c r="A23" s="6" t="s">
        <v>46</v>
      </c>
      <c r="B23" s="7" t="s">
        <v>13</v>
      </c>
      <c r="C23" s="7" t="s">
        <v>2</v>
      </c>
      <c r="D23" s="7" t="s">
        <v>5</v>
      </c>
      <c r="E23" s="7" t="s">
        <v>47</v>
      </c>
      <c r="F23" s="7" t="s">
        <v>0</v>
      </c>
      <c r="G23" s="7" t="s">
        <v>14</v>
      </c>
      <c r="H23" s="7" t="s">
        <v>44</v>
      </c>
      <c r="I23" s="10">
        <f>I24</f>
        <v>581460</v>
      </c>
      <c r="J23" s="10">
        <f>J24</f>
        <v>630510</v>
      </c>
      <c r="K23" s="10">
        <f>K24</f>
        <v>655850</v>
      </c>
    </row>
    <row r="24" spans="1:11" ht="131.25">
      <c r="A24" s="6" t="s">
        <v>64</v>
      </c>
      <c r="B24" s="7" t="s">
        <v>13</v>
      </c>
      <c r="C24" s="7" t="s">
        <v>2</v>
      </c>
      <c r="D24" s="7" t="s">
        <v>5</v>
      </c>
      <c r="E24" s="7" t="s">
        <v>65</v>
      </c>
      <c r="F24" s="7" t="s">
        <v>0</v>
      </c>
      <c r="G24" s="7" t="s">
        <v>14</v>
      </c>
      <c r="H24" s="7" t="s">
        <v>44</v>
      </c>
      <c r="I24" s="10">
        <v>581460</v>
      </c>
      <c r="J24" s="10">
        <v>630510</v>
      </c>
      <c r="K24" s="10">
        <v>655850</v>
      </c>
    </row>
    <row r="25" spans="1:11" ht="112.5">
      <c r="A25" s="6" t="s">
        <v>66</v>
      </c>
      <c r="B25" s="7" t="s">
        <v>13</v>
      </c>
      <c r="C25" s="7" t="s">
        <v>2</v>
      </c>
      <c r="D25" s="7" t="s">
        <v>5</v>
      </c>
      <c r="E25" s="7" t="s">
        <v>48</v>
      </c>
      <c r="F25" s="7" t="s">
        <v>0</v>
      </c>
      <c r="G25" s="7" t="s">
        <v>14</v>
      </c>
      <c r="H25" s="7" t="s">
        <v>44</v>
      </c>
      <c r="I25" s="10">
        <f>I26</f>
        <v>4040</v>
      </c>
      <c r="J25" s="10">
        <f>J26</f>
        <v>4310</v>
      </c>
      <c r="K25" s="10">
        <f>K26</f>
        <v>4360</v>
      </c>
    </row>
    <row r="26" spans="1:11" ht="168.75">
      <c r="A26" s="14" t="s">
        <v>76</v>
      </c>
      <c r="B26" s="7" t="s">
        <v>13</v>
      </c>
      <c r="C26" s="7" t="s">
        <v>2</v>
      </c>
      <c r="D26" s="7" t="s">
        <v>5</v>
      </c>
      <c r="E26" s="7" t="s">
        <v>67</v>
      </c>
      <c r="F26" s="7" t="s">
        <v>0</v>
      </c>
      <c r="G26" s="7" t="s">
        <v>14</v>
      </c>
      <c r="H26" s="7" t="s">
        <v>44</v>
      </c>
      <c r="I26" s="10">
        <v>4040</v>
      </c>
      <c r="J26" s="10">
        <v>4310</v>
      </c>
      <c r="K26" s="10">
        <v>4360</v>
      </c>
    </row>
    <row r="27" spans="1:11" ht="93.75">
      <c r="A27" s="14" t="s">
        <v>68</v>
      </c>
      <c r="B27" s="7" t="s">
        <v>13</v>
      </c>
      <c r="C27" s="7" t="s">
        <v>2</v>
      </c>
      <c r="D27" s="7" t="s">
        <v>5</v>
      </c>
      <c r="E27" s="7" t="s">
        <v>49</v>
      </c>
      <c r="F27" s="7" t="s">
        <v>0</v>
      </c>
      <c r="G27" s="7" t="s">
        <v>14</v>
      </c>
      <c r="H27" s="7" t="s">
        <v>44</v>
      </c>
      <c r="I27" s="10">
        <f>I28</f>
        <v>718800</v>
      </c>
      <c r="J27" s="10">
        <f>J28</f>
        <v>769350</v>
      </c>
      <c r="K27" s="10">
        <f>K28</f>
        <v>791890</v>
      </c>
    </row>
    <row r="28" spans="1:11" ht="150">
      <c r="A28" s="14" t="s">
        <v>77</v>
      </c>
      <c r="B28" s="7" t="s">
        <v>13</v>
      </c>
      <c r="C28" s="7" t="s">
        <v>2</v>
      </c>
      <c r="D28" s="7" t="s">
        <v>5</v>
      </c>
      <c r="E28" s="7" t="s">
        <v>69</v>
      </c>
      <c r="F28" s="7" t="s">
        <v>0</v>
      </c>
      <c r="G28" s="7" t="s">
        <v>14</v>
      </c>
      <c r="H28" s="7" t="s">
        <v>44</v>
      </c>
      <c r="I28" s="10">
        <v>718800</v>
      </c>
      <c r="J28" s="10">
        <v>769350</v>
      </c>
      <c r="K28" s="10">
        <v>791890</v>
      </c>
    </row>
    <row r="29" spans="1:11" ht="93.75">
      <c r="A29" s="14" t="s">
        <v>70</v>
      </c>
      <c r="B29" s="7" t="s">
        <v>13</v>
      </c>
      <c r="C29" s="7" t="s">
        <v>2</v>
      </c>
      <c r="D29" s="7" t="s">
        <v>5</v>
      </c>
      <c r="E29" s="7" t="s">
        <v>50</v>
      </c>
      <c r="F29" s="7" t="s">
        <v>0</v>
      </c>
      <c r="G29" s="7" t="s">
        <v>14</v>
      </c>
      <c r="H29" s="7" t="s">
        <v>44</v>
      </c>
      <c r="I29" s="10">
        <f>I30</f>
        <v>-76690</v>
      </c>
      <c r="J29" s="10">
        <f>J30</f>
        <v>-82570</v>
      </c>
      <c r="K29" s="10">
        <f>K30</f>
        <v>-80760</v>
      </c>
    </row>
    <row r="30" spans="1:11" ht="150">
      <c r="A30" s="6" t="s">
        <v>78</v>
      </c>
      <c r="B30" s="7" t="s">
        <v>13</v>
      </c>
      <c r="C30" s="7" t="s">
        <v>2</v>
      </c>
      <c r="D30" s="7" t="s">
        <v>5</v>
      </c>
      <c r="E30" s="7" t="s">
        <v>71</v>
      </c>
      <c r="F30" s="7" t="s">
        <v>0</v>
      </c>
      <c r="G30" s="7" t="s">
        <v>14</v>
      </c>
      <c r="H30" s="7" t="s">
        <v>44</v>
      </c>
      <c r="I30" s="10">
        <v>-76690</v>
      </c>
      <c r="J30" s="10">
        <v>-82570</v>
      </c>
      <c r="K30" s="10">
        <v>-80760</v>
      </c>
    </row>
    <row r="31" spans="1:11" ht="18.75">
      <c r="A31" s="8" t="s">
        <v>90</v>
      </c>
      <c r="B31" s="7" t="s">
        <v>13</v>
      </c>
      <c r="C31" s="7" t="s">
        <v>6</v>
      </c>
      <c r="D31" s="7" t="s">
        <v>1</v>
      </c>
      <c r="E31" s="7" t="s">
        <v>4</v>
      </c>
      <c r="F31" s="7" t="s">
        <v>1</v>
      </c>
      <c r="G31" s="7" t="s">
        <v>14</v>
      </c>
      <c r="H31" s="7" t="s">
        <v>4</v>
      </c>
      <c r="I31" s="10">
        <f t="shared" ref="I31:K32" si="2">I32</f>
        <v>682486</v>
      </c>
      <c r="J31" s="10">
        <f t="shared" si="2"/>
        <v>255000</v>
      </c>
      <c r="K31" s="10">
        <f t="shared" si="2"/>
        <v>263000</v>
      </c>
    </row>
    <row r="32" spans="1:11" ht="18.75">
      <c r="A32" s="34" t="s">
        <v>91</v>
      </c>
      <c r="B32" s="11" t="s">
        <v>13</v>
      </c>
      <c r="C32" s="11" t="s">
        <v>6</v>
      </c>
      <c r="D32" s="11" t="s">
        <v>2</v>
      </c>
      <c r="E32" s="11" t="s">
        <v>4</v>
      </c>
      <c r="F32" s="11" t="s">
        <v>0</v>
      </c>
      <c r="G32" s="11" t="s">
        <v>14</v>
      </c>
      <c r="H32" s="11" t="s">
        <v>44</v>
      </c>
      <c r="I32" s="13">
        <v>682486</v>
      </c>
      <c r="J32" s="13">
        <f t="shared" si="2"/>
        <v>255000</v>
      </c>
      <c r="K32" s="13">
        <f t="shared" si="2"/>
        <v>263000</v>
      </c>
    </row>
    <row r="33" spans="1:11" ht="18.75">
      <c r="A33" s="34" t="s">
        <v>91</v>
      </c>
      <c r="B33" s="11" t="s">
        <v>13</v>
      </c>
      <c r="C33" s="11" t="s">
        <v>6</v>
      </c>
      <c r="D33" s="11" t="s">
        <v>2</v>
      </c>
      <c r="E33" s="11" t="s">
        <v>35</v>
      </c>
      <c r="F33" s="11" t="s">
        <v>0</v>
      </c>
      <c r="G33" s="11" t="s">
        <v>14</v>
      </c>
      <c r="H33" s="11" t="s">
        <v>44</v>
      </c>
      <c r="I33" s="13">
        <v>682486</v>
      </c>
      <c r="J33" s="13">
        <v>255000</v>
      </c>
      <c r="K33" s="13">
        <v>263000</v>
      </c>
    </row>
    <row r="34" spans="1:11" ht="18.75">
      <c r="A34" s="6" t="s">
        <v>34</v>
      </c>
      <c r="B34" s="7" t="s">
        <v>13</v>
      </c>
      <c r="C34" s="7" t="s">
        <v>8</v>
      </c>
      <c r="D34" s="7" t="s">
        <v>1</v>
      </c>
      <c r="E34" s="7" t="s">
        <v>4</v>
      </c>
      <c r="F34" s="7" t="s">
        <v>1</v>
      </c>
      <c r="G34" s="7" t="s">
        <v>14</v>
      </c>
      <c r="H34" s="7" t="s">
        <v>4</v>
      </c>
      <c r="I34" s="10">
        <f>I35+I37</f>
        <v>1988000</v>
      </c>
      <c r="J34" s="10">
        <f>J35+J37</f>
        <v>1988000</v>
      </c>
      <c r="K34" s="10">
        <f>K35+K37</f>
        <v>1988000</v>
      </c>
    </row>
    <row r="35" spans="1:11" ht="18.75">
      <c r="A35" s="15" t="s">
        <v>28</v>
      </c>
      <c r="B35" s="7" t="s">
        <v>13</v>
      </c>
      <c r="C35" s="7" t="s">
        <v>8</v>
      </c>
      <c r="D35" s="7" t="s">
        <v>0</v>
      </c>
      <c r="E35" s="7" t="s">
        <v>4</v>
      </c>
      <c r="F35" s="7" t="s">
        <v>1</v>
      </c>
      <c r="G35" s="7" t="s">
        <v>14</v>
      </c>
      <c r="H35" s="7" t="s">
        <v>44</v>
      </c>
      <c r="I35" s="10">
        <f>I36</f>
        <v>58000</v>
      </c>
      <c r="J35" s="10">
        <f>J36</f>
        <v>58000</v>
      </c>
      <c r="K35" s="10">
        <f>K36</f>
        <v>58000</v>
      </c>
    </row>
    <row r="36" spans="1:11" s="21" customFormat="1" ht="56.25">
      <c r="A36" s="6" t="s">
        <v>37</v>
      </c>
      <c r="B36" s="7" t="s">
        <v>13</v>
      </c>
      <c r="C36" s="7" t="s">
        <v>8</v>
      </c>
      <c r="D36" s="7" t="s">
        <v>0</v>
      </c>
      <c r="E36" s="7" t="s">
        <v>36</v>
      </c>
      <c r="F36" s="7" t="s">
        <v>7</v>
      </c>
      <c r="G36" s="7" t="s">
        <v>14</v>
      </c>
      <c r="H36" s="7" t="s">
        <v>44</v>
      </c>
      <c r="I36" s="10">
        <v>58000</v>
      </c>
      <c r="J36" s="10">
        <v>58000</v>
      </c>
      <c r="K36" s="10">
        <v>58000</v>
      </c>
    </row>
    <row r="37" spans="1:11" s="12" customFormat="1" ht="18.75">
      <c r="A37" s="16" t="s">
        <v>29</v>
      </c>
      <c r="B37" s="11" t="s">
        <v>13</v>
      </c>
      <c r="C37" s="11" t="s">
        <v>8</v>
      </c>
      <c r="D37" s="11" t="s">
        <v>8</v>
      </c>
      <c r="E37" s="11" t="s">
        <v>4</v>
      </c>
      <c r="F37" s="11" t="s">
        <v>1</v>
      </c>
      <c r="G37" s="11" t="s">
        <v>14</v>
      </c>
      <c r="H37" s="11" t="s">
        <v>44</v>
      </c>
      <c r="I37" s="13">
        <f>I38+I40</f>
        <v>1930000</v>
      </c>
      <c r="J37" s="13">
        <f>J38+J40</f>
        <v>1930000</v>
      </c>
      <c r="K37" s="13">
        <f>K38+K40</f>
        <v>1930000</v>
      </c>
    </row>
    <row r="38" spans="1:11" s="12" customFormat="1" ht="18.75">
      <c r="A38" s="20" t="s">
        <v>79</v>
      </c>
      <c r="B38" s="11" t="s">
        <v>13</v>
      </c>
      <c r="C38" s="11" t="s">
        <v>8</v>
      </c>
      <c r="D38" s="11" t="s">
        <v>8</v>
      </c>
      <c r="E38" s="11" t="s">
        <v>36</v>
      </c>
      <c r="F38" s="11" t="s">
        <v>1</v>
      </c>
      <c r="G38" s="11" t="s">
        <v>14</v>
      </c>
      <c r="H38" s="11" t="s">
        <v>44</v>
      </c>
      <c r="I38" s="13">
        <f>I39</f>
        <v>130000</v>
      </c>
      <c r="J38" s="13">
        <f>J39</f>
        <v>130000</v>
      </c>
      <c r="K38" s="13">
        <f>K39</f>
        <v>130000</v>
      </c>
    </row>
    <row r="39" spans="1:11" s="12" customFormat="1" ht="37.5">
      <c r="A39" s="16" t="s">
        <v>84</v>
      </c>
      <c r="B39" s="11" t="s">
        <v>13</v>
      </c>
      <c r="C39" s="11" t="s">
        <v>8</v>
      </c>
      <c r="D39" s="11" t="s">
        <v>8</v>
      </c>
      <c r="E39" s="11" t="s">
        <v>53</v>
      </c>
      <c r="F39" s="11" t="s">
        <v>7</v>
      </c>
      <c r="G39" s="11" t="s">
        <v>14</v>
      </c>
      <c r="H39" s="11" t="s">
        <v>44</v>
      </c>
      <c r="I39" s="13">
        <v>130000</v>
      </c>
      <c r="J39" s="13">
        <v>130000</v>
      </c>
      <c r="K39" s="13">
        <v>130000</v>
      </c>
    </row>
    <row r="40" spans="1:11" ht="18.75">
      <c r="A40" s="8" t="s">
        <v>54</v>
      </c>
      <c r="B40" s="7" t="s">
        <v>13</v>
      </c>
      <c r="C40" s="7" t="s">
        <v>8</v>
      </c>
      <c r="D40" s="7" t="s">
        <v>8</v>
      </c>
      <c r="E40" s="7" t="s">
        <v>55</v>
      </c>
      <c r="F40" s="7" t="s">
        <v>1</v>
      </c>
      <c r="G40" s="7" t="s">
        <v>14</v>
      </c>
      <c r="H40" s="7" t="s">
        <v>44</v>
      </c>
      <c r="I40" s="10">
        <f>I41</f>
        <v>1800000</v>
      </c>
      <c r="J40" s="10">
        <f>J41</f>
        <v>1800000</v>
      </c>
      <c r="K40" s="10">
        <f>K41</f>
        <v>1800000</v>
      </c>
    </row>
    <row r="41" spans="1:11" ht="37.5">
      <c r="A41" s="4" t="s">
        <v>52</v>
      </c>
      <c r="B41" s="7" t="s">
        <v>13</v>
      </c>
      <c r="C41" s="7" t="s">
        <v>8</v>
      </c>
      <c r="D41" s="7" t="s">
        <v>8</v>
      </c>
      <c r="E41" s="7" t="s">
        <v>51</v>
      </c>
      <c r="F41" s="7" t="s">
        <v>7</v>
      </c>
      <c r="G41" s="7" t="s">
        <v>14</v>
      </c>
      <c r="H41" s="7" t="s">
        <v>44</v>
      </c>
      <c r="I41" s="10">
        <v>1800000</v>
      </c>
      <c r="J41" s="10">
        <v>1800000</v>
      </c>
      <c r="K41" s="10">
        <v>1800000</v>
      </c>
    </row>
    <row r="42" spans="1:11" s="12" customFormat="1" ht="18.75">
      <c r="A42" s="22" t="s">
        <v>30</v>
      </c>
      <c r="B42" s="11" t="s">
        <v>13</v>
      </c>
      <c r="C42" s="11" t="s">
        <v>9</v>
      </c>
      <c r="D42" s="11" t="s">
        <v>1</v>
      </c>
      <c r="E42" s="11" t="s">
        <v>4</v>
      </c>
      <c r="F42" s="11" t="s">
        <v>1</v>
      </c>
      <c r="G42" s="11" t="s">
        <v>14</v>
      </c>
      <c r="H42" s="11" t="s">
        <v>4</v>
      </c>
      <c r="I42" s="13">
        <f>I44</f>
        <v>2000</v>
      </c>
      <c r="J42" s="13">
        <f>J44</f>
        <v>2000</v>
      </c>
      <c r="K42" s="13">
        <f>K44</f>
        <v>2000</v>
      </c>
    </row>
    <row r="43" spans="1:11" s="1" customFormat="1" ht="56.25">
      <c r="A43" s="3" t="s">
        <v>80</v>
      </c>
      <c r="B43" s="2" t="s">
        <v>13</v>
      </c>
      <c r="C43" s="2" t="s">
        <v>9</v>
      </c>
      <c r="D43" s="2" t="s">
        <v>3</v>
      </c>
      <c r="E43" s="2" t="s">
        <v>4</v>
      </c>
      <c r="F43" s="2" t="s">
        <v>0</v>
      </c>
      <c r="G43" s="2" t="s">
        <v>14</v>
      </c>
      <c r="H43" s="2" t="s">
        <v>44</v>
      </c>
      <c r="I43" s="18">
        <f>I44</f>
        <v>2000</v>
      </c>
      <c r="J43" s="18">
        <f>J44</f>
        <v>2000</v>
      </c>
      <c r="K43" s="18">
        <f>K44</f>
        <v>2000</v>
      </c>
    </row>
    <row r="44" spans="1:11" ht="93.75">
      <c r="A44" s="9" t="s">
        <v>16</v>
      </c>
      <c r="B44" s="7" t="s">
        <v>13</v>
      </c>
      <c r="C44" s="7" t="s">
        <v>9</v>
      </c>
      <c r="D44" s="7" t="s">
        <v>3</v>
      </c>
      <c r="E44" s="7" t="s">
        <v>15</v>
      </c>
      <c r="F44" s="7" t="s">
        <v>0</v>
      </c>
      <c r="G44" s="7" t="s">
        <v>14</v>
      </c>
      <c r="H44" s="7" t="s">
        <v>44</v>
      </c>
      <c r="I44" s="10">
        <v>2000</v>
      </c>
      <c r="J44" s="10">
        <v>2000</v>
      </c>
      <c r="K44" s="10">
        <v>2000</v>
      </c>
    </row>
    <row r="45" spans="1:11" s="12" customFormat="1" ht="37.5">
      <c r="A45" s="23" t="s">
        <v>31</v>
      </c>
      <c r="B45" s="11" t="s">
        <v>13</v>
      </c>
      <c r="C45" s="11" t="s">
        <v>10</v>
      </c>
      <c r="D45" s="11" t="s">
        <v>1</v>
      </c>
      <c r="E45" s="11" t="s">
        <v>4</v>
      </c>
      <c r="F45" s="11" t="s">
        <v>1</v>
      </c>
      <c r="G45" s="11" t="s">
        <v>14</v>
      </c>
      <c r="H45" s="11" t="s">
        <v>4</v>
      </c>
      <c r="I45" s="13">
        <f>I46</f>
        <v>1463270</v>
      </c>
      <c r="J45" s="13">
        <f t="shared" ref="J45:K45" si="3">J46</f>
        <v>1463270</v>
      </c>
      <c r="K45" s="13">
        <f t="shared" si="3"/>
        <v>1463270</v>
      </c>
    </row>
    <row r="46" spans="1:11" ht="112.5">
      <c r="A46" s="3" t="s">
        <v>81</v>
      </c>
      <c r="B46" s="7" t="s">
        <v>13</v>
      </c>
      <c r="C46" s="7" t="s">
        <v>10</v>
      </c>
      <c r="D46" s="7" t="s">
        <v>6</v>
      </c>
      <c r="E46" s="7" t="s">
        <v>4</v>
      </c>
      <c r="F46" s="7" t="s">
        <v>1</v>
      </c>
      <c r="G46" s="7" t="s">
        <v>14</v>
      </c>
      <c r="H46" s="7" t="s">
        <v>45</v>
      </c>
      <c r="I46" s="10">
        <f>I47+I49</f>
        <v>1463270</v>
      </c>
      <c r="J46" s="10">
        <f>J47+J49</f>
        <v>1463270</v>
      </c>
      <c r="K46" s="10">
        <f>K47+K49</f>
        <v>1463270</v>
      </c>
    </row>
    <row r="47" spans="1:11" ht="93.75">
      <c r="A47" s="3" t="s">
        <v>58</v>
      </c>
      <c r="B47" s="7" t="s">
        <v>13</v>
      </c>
      <c r="C47" s="7" t="s">
        <v>10</v>
      </c>
      <c r="D47" s="7" t="s">
        <v>6</v>
      </c>
      <c r="E47" s="7" t="s">
        <v>15</v>
      </c>
      <c r="F47" s="7" t="s">
        <v>1</v>
      </c>
      <c r="G47" s="7" t="s">
        <v>14</v>
      </c>
      <c r="H47" s="7" t="s">
        <v>45</v>
      </c>
      <c r="I47" s="10">
        <f>I48</f>
        <v>1342912</v>
      </c>
      <c r="J47" s="10">
        <f>J48</f>
        <v>1342912</v>
      </c>
      <c r="K47" s="10">
        <f>K48</f>
        <v>1342912</v>
      </c>
    </row>
    <row r="48" spans="1:11" ht="93.75">
      <c r="A48" s="3" t="s">
        <v>85</v>
      </c>
      <c r="B48" s="7" t="s">
        <v>13</v>
      </c>
      <c r="C48" s="7" t="s">
        <v>10</v>
      </c>
      <c r="D48" s="7" t="s">
        <v>6</v>
      </c>
      <c r="E48" s="7" t="s">
        <v>17</v>
      </c>
      <c r="F48" s="7" t="s">
        <v>7</v>
      </c>
      <c r="G48" s="7" t="s">
        <v>14</v>
      </c>
      <c r="H48" s="7" t="s">
        <v>45</v>
      </c>
      <c r="I48" s="10">
        <v>1342912</v>
      </c>
      <c r="J48" s="10">
        <v>1342912</v>
      </c>
      <c r="K48" s="10">
        <v>1342912</v>
      </c>
    </row>
    <row r="49" spans="1:11" ht="112.5">
      <c r="A49" s="3" t="s">
        <v>59</v>
      </c>
      <c r="B49" s="7" t="s">
        <v>13</v>
      </c>
      <c r="C49" s="7" t="s">
        <v>10</v>
      </c>
      <c r="D49" s="7" t="s">
        <v>6</v>
      </c>
      <c r="E49" s="7" t="s">
        <v>36</v>
      </c>
      <c r="F49" s="7" t="s">
        <v>1</v>
      </c>
      <c r="G49" s="7" t="s">
        <v>14</v>
      </c>
      <c r="H49" s="7" t="s">
        <v>45</v>
      </c>
      <c r="I49" s="10">
        <f>I50</f>
        <v>120358</v>
      </c>
      <c r="J49" s="10">
        <f>J50</f>
        <v>120358</v>
      </c>
      <c r="K49" s="10">
        <f>K50</f>
        <v>120358</v>
      </c>
    </row>
    <row r="50" spans="1:11" ht="76.150000000000006" customHeight="1">
      <c r="A50" s="4" t="s">
        <v>56</v>
      </c>
      <c r="B50" s="7" t="s">
        <v>13</v>
      </c>
      <c r="C50" s="7" t="s">
        <v>10</v>
      </c>
      <c r="D50" s="7" t="s">
        <v>6</v>
      </c>
      <c r="E50" s="7" t="s">
        <v>18</v>
      </c>
      <c r="F50" s="7" t="s">
        <v>7</v>
      </c>
      <c r="G50" s="7" t="s">
        <v>14</v>
      </c>
      <c r="H50" s="7" t="s">
        <v>45</v>
      </c>
      <c r="I50" s="10">
        <v>120358</v>
      </c>
      <c r="J50" s="10">
        <v>120358</v>
      </c>
      <c r="K50" s="10">
        <v>120358</v>
      </c>
    </row>
    <row r="51" spans="1:11" s="21" customFormat="1" ht="22.9" customHeight="1">
      <c r="A51" s="4" t="s">
        <v>92</v>
      </c>
      <c r="B51" s="7" t="s">
        <v>13</v>
      </c>
      <c r="C51" s="7" t="s">
        <v>93</v>
      </c>
      <c r="D51" s="7" t="s">
        <v>1</v>
      </c>
      <c r="E51" s="7" t="s">
        <v>4</v>
      </c>
      <c r="F51" s="7" t="s">
        <v>1</v>
      </c>
      <c r="G51" s="7" t="s">
        <v>14</v>
      </c>
      <c r="H51" s="7" t="s">
        <v>14</v>
      </c>
      <c r="I51" s="10">
        <f>I52</f>
        <v>1489057.16</v>
      </c>
      <c r="J51" s="10">
        <f t="shared" ref="J51:K53" si="4">J52</f>
        <v>780514</v>
      </c>
      <c r="K51" s="10">
        <f t="shared" si="4"/>
        <v>780514</v>
      </c>
    </row>
    <row r="52" spans="1:11" s="21" customFormat="1" ht="22.9" customHeight="1">
      <c r="A52" s="4" t="s">
        <v>94</v>
      </c>
      <c r="B52" s="7" t="s">
        <v>13</v>
      </c>
      <c r="C52" s="7" t="s">
        <v>93</v>
      </c>
      <c r="D52" s="7" t="s">
        <v>5</v>
      </c>
      <c r="E52" s="7" t="s">
        <v>4</v>
      </c>
      <c r="F52" s="7" t="s">
        <v>1</v>
      </c>
      <c r="G52" s="7" t="s">
        <v>14</v>
      </c>
      <c r="H52" s="7" t="s">
        <v>95</v>
      </c>
      <c r="I52" s="10">
        <f>I53</f>
        <v>1489057.16</v>
      </c>
      <c r="J52" s="10">
        <f t="shared" si="4"/>
        <v>780514</v>
      </c>
      <c r="K52" s="10">
        <f t="shared" si="4"/>
        <v>780514</v>
      </c>
    </row>
    <row r="53" spans="1:11" s="24" customFormat="1" ht="27" customHeight="1">
      <c r="A53" s="25" t="s">
        <v>96</v>
      </c>
      <c r="B53" s="7" t="s">
        <v>13</v>
      </c>
      <c r="C53" s="7" t="s">
        <v>93</v>
      </c>
      <c r="D53" s="7" t="s">
        <v>5</v>
      </c>
      <c r="E53" s="7" t="s">
        <v>97</v>
      </c>
      <c r="F53" s="7" t="s">
        <v>1</v>
      </c>
      <c r="G53" s="7" t="s">
        <v>14</v>
      </c>
      <c r="H53" s="7" t="s">
        <v>95</v>
      </c>
      <c r="I53" s="10">
        <f>I54</f>
        <v>1489057.16</v>
      </c>
      <c r="J53" s="10">
        <f t="shared" si="4"/>
        <v>780514</v>
      </c>
      <c r="K53" s="10">
        <f t="shared" si="4"/>
        <v>780514</v>
      </c>
    </row>
    <row r="54" spans="1:11" s="24" customFormat="1" ht="24" customHeight="1">
      <c r="A54" s="25" t="s">
        <v>98</v>
      </c>
      <c r="B54" s="7" t="s">
        <v>13</v>
      </c>
      <c r="C54" s="7" t="s">
        <v>93</v>
      </c>
      <c r="D54" s="7" t="s">
        <v>5</v>
      </c>
      <c r="E54" s="7" t="s">
        <v>99</v>
      </c>
      <c r="F54" s="7" t="s">
        <v>7</v>
      </c>
      <c r="G54" s="7" t="s">
        <v>14</v>
      </c>
      <c r="H54" s="7" t="s">
        <v>95</v>
      </c>
      <c r="I54" s="10">
        <v>1489057.16</v>
      </c>
      <c r="J54" s="10">
        <v>780514</v>
      </c>
      <c r="K54" s="10">
        <v>780514</v>
      </c>
    </row>
    <row r="55" spans="1:11" ht="21" customHeight="1">
      <c r="A55" s="19" t="s">
        <v>38</v>
      </c>
      <c r="B55" s="7" t="s">
        <v>13</v>
      </c>
      <c r="C55" s="7" t="s">
        <v>39</v>
      </c>
      <c r="D55" s="7" t="s">
        <v>1</v>
      </c>
      <c r="E55" s="7" t="s">
        <v>4</v>
      </c>
      <c r="F55" s="7" t="s">
        <v>1</v>
      </c>
      <c r="G55" s="7" t="s">
        <v>14</v>
      </c>
      <c r="H55" s="7" t="s">
        <v>4</v>
      </c>
      <c r="I55" s="10">
        <f t="shared" ref="I55:K57" si="5">I56</f>
        <v>3176</v>
      </c>
      <c r="J55" s="10">
        <f t="shared" si="5"/>
        <v>3176</v>
      </c>
      <c r="K55" s="10">
        <f t="shared" si="5"/>
        <v>3176</v>
      </c>
    </row>
    <row r="56" spans="1:11" ht="37.9" customHeight="1">
      <c r="A56" s="19" t="s">
        <v>82</v>
      </c>
      <c r="B56" s="7" t="s">
        <v>13</v>
      </c>
      <c r="C56" s="7" t="s">
        <v>39</v>
      </c>
      <c r="D56" s="7" t="s">
        <v>8</v>
      </c>
      <c r="E56" s="7" t="s">
        <v>4</v>
      </c>
      <c r="F56" s="7" t="s">
        <v>1</v>
      </c>
      <c r="G56" s="7" t="s">
        <v>14</v>
      </c>
      <c r="H56" s="7" t="s">
        <v>63</v>
      </c>
      <c r="I56" s="10">
        <f t="shared" si="5"/>
        <v>3176</v>
      </c>
      <c r="J56" s="10">
        <f t="shared" si="5"/>
        <v>3176</v>
      </c>
      <c r="K56" s="10">
        <f t="shared" si="5"/>
        <v>3176</v>
      </c>
    </row>
    <row r="57" spans="1:11" ht="58.15" customHeight="1">
      <c r="A57" s="19" t="s">
        <v>61</v>
      </c>
      <c r="B57" s="7" t="s">
        <v>13</v>
      </c>
      <c r="C57" s="7" t="s">
        <v>39</v>
      </c>
      <c r="D57" s="7" t="s">
        <v>8</v>
      </c>
      <c r="E57" s="7" t="s">
        <v>15</v>
      </c>
      <c r="F57" s="7" t="s">
        <v>1</v>
      </c>
      <c r="G57" s="7" t="s">
        <v>14</v>
      </c>
      <c r="H57" s="7" t="s">
        <v>63</v>
      </c>
      <c r="I57" s="10">
        <f t="shared" si="5"/>
        <v>3176</v>
      </c>
      <c r="J57" s="10">
        <f t="shared" si="5"/>
        <v>3176</v>
      </c>
      <c r="K57" s="10">
        <f t="shared" si="5"/>
        <v>3176</v>
      </c>
    </row>
    <row r="58" spans="1:11" s="21" customFormat="1" ht="60" customHeight="1">
      <c r="A58" s="19" t="s">
        <v>62</v>
      </c>
      <c r="B58" s="7" t="s">
        <v>13</v>
      </c>
      <c r="C58" s="7" t="s">
        <v>39</v>
      </c>
      <c r="D58" s="7" t="s">
        <v>8</v>
      </c>
      <c r="E58" s="7" t="s">
        <v>17</v>
      </c>
      <c r="F58" s="7" t="s">
        <v>7</v>
      </c>
      <c r="G58" s="7" t="s">
        <v>14</v>
      </c>
      <c r="H58" s="7" t="s">
        <v>63</v>
      </c>
      <c r="I58" s="10">
        <v>3176</v>
      </c>
      <c r="J58" s="10">
        <v>3176</v>
      </c>
      <c r="K58" s="10">
        <v>3176</v>
      </c>
    </row>
  </sheetData>
  <mergeCells count="24">
    <mergeCell ref="A11:A14"/>
    <mergeCell ref="B7:I7"/>
    <mergeCell ref="D13:D14"/>
    <mergeCell ref="A9:K9"/>
    <mergeCell ref="A10:I10"/>
    <mergeCell ref="B12:F12"/>
    <mergeCell ref="A8:K8"/>
    <mergeCell ref="C13:C14"/>
    <mergeCell ref="B11:H11"/>
    <mergeCell ref="G13:G14"/>
    <mergeCell ref="I12:I14"/>
    <mergeCell ref="J12:J14"/>
    <mergeCell ref="F13:F14"/>
    <mergeCell ref="G12:H12"/>
    <mergeCell ref="K12:K14"/>
    <mergeCell ref="B6:I6"/>
    <mergeCell ref="B13:B14"/>
    <mergeCell ref="I11:K11"/>
    <mergeCell ref="B2:K2"/>
    <mergeCell ref="B3:K3"/>
    <mergeCell ref="B4:K4"/>
    <mergeCell ref="B5:K5"/>
    <mergeCell ref="E13:E14"/>
    <mergeCell ref="H13:H14"/>
  </mergeCells>
  <phoneticPr fontId="1" type="noConversion"/>
  <pageMargins left="0.9055118110236221" right="0.70866141732283472" top="0.78740157480314965" bottom="0.78740157480314965" header="0.51181102362204722" footer="0.51181102362204722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 (налог)</vt:lpstr>
    </vt:vector>
  </TitlesOfParts>
  <Company>Администрация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Королек Н.В.</dc:creator>
  <cp:lastModifiedBy>Пользователь Windows</cp:lastModifiedBy>
  <cp:lastPrinted>2023-02-22T09:14:23Z</cp:lastPrinted>
  <dcterms:created xsi:type="dcterms:W3CDTF">2008-01-03T12:57:12Z</dcterms:created>
  <dcterms:modified xsi:type="dcterms:W3CDTF">2023-11-08T06:46:17Z</dcterms:modified>
</cp:coreProperties>
</file>