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0" yWindow="-150" windowWidth="15120" windowHeight="9210" tabRatio="852"/>
  </bookViews>
  <sheets>
    <sheet name="2 (налог)" sheetId="15" r:id="rId1"/>
  </sheets>
  <calcPr calcId="124519"/>
</workbook>
</file>

<file path=xl/calcChain.xml><?xml version="1.0" encoding="utf-8"?>
<calcChain xmlns="http://schemas.openxmlformats.org/spreadsheetml/2006/main">
  <c r="J27" i="15"/>
  <c r="J26" s="1"/>
  <c r="J34"/>
  <c r="J32"/>
  <c r="J30"/>
  <c r="J28"/>
  <c r="I34"/>
  <c r="I32"/>
  <c r="I30"/>
  <c r="I28"/>
  <c r="I27"/>
  <c r="I26" s="1"/>
  <c r="J58"/>
  <c r="J57" s="1"/>
  <c r="K58"/>
  <c r="K57" s="1"/>
  <c r="I58"/>
  <c r="I57" s="1"/>
  <c r="K56" l="1"/>
  <c r="J56"/>
  <c r="I56"/>
  <c r="K23"/>
  <c r="J23"/>
  <c r="I23"/>
  <c r="K37"/>
  <c r="K36" s="1"/>
  <c r="J37"/>
  <c r="J36" s="1"/>
  <c r="I36"/>
  <c r="J54" l="1"/>
  <c r="K54"/>
  <c r="I54"/>
  <c r="J52"/>
  <c r="K52"/>
  <c r="I52"/>
  <c r="K34"/>
  <c r="K32"/>
  <c r="K30"/>
  <c r="K28"/>
  <c r="K27"/>
  <c r="K26" s="1"/>
  <c r="J62"/>
  <c r="J61" s="1"/>
  <c r="J60" s="1"/>
  <c r="K62"/>
  <c r="K61" s="1"/>
  <c r="K60" s="1"/>
  <c r="I62"/>
  <c r="I61" s="1"/>
  <c r="I60" s="1"/>
  <c r="I47"/>
  <c r="I48"/>
  <c r="J48"/>
  <c r="K48"/>
  <c r="J47"/>
  <c r="K47"/>
  <c r="J45"/>
  <c r="K45"/>
  <c r="I45"/>
  <c r="J43"/>
  <c r="K43"/>
  <c r="I43"/>
  <c r="J40"/>
  <c r="K40"/>
  <c r="J22"/>
  <c r="K22"/>
  <c r="I22"/>
  <c r="I40"/>
  <c r="J42" l="1"/>
  <c r="J39" s="1"/>
  <c r="K51"/>
  <c r="K50" s="1"/>
  <c r="J51"/>
  <c r="J50" s="1"/>
  <c r="I51"/>
  <c r="I50" s="1"/>
  <c r="K42"/>
  <c r="K39" s="1"/>
  <c r="I42"/>
  <c r="I39" s="1"/>
  <c r="I21" l="1"/>
  <c r="K21"/>
  <c r="J21"/>
</calcChain>
</file>

<file path=xl/sharedStrings.xml><?xml version="1.0" encoding="utf-8"?>
<sst xmlns="http://schemas.openxmlformats.org/spreadsheetml/2006/main" count="370" uniqueCount="104">
  <si>
    <t>01</t>
  </si>
  <si>
    <t>00</t>
  </si>
  <si>
    <t>03</t>
  </si>
  <si>
    <t>04</t>
  </si>
  <si>
    <t>000</t>
  </si>
  <si>
    <t>02</t>
  </si>
  <si>
    <t>05</t>
  </si>
  <si>
    <t>10</t>
  </si>
  <si>
    <t>06</t>
  </si>
  <si>
    <t>08</t>
  </si>
  <si>
    <t>11</t>
  </si>
  <si>
    <t>Налоги на прибыль, доходы</t>
  </si>
  <si>
    <t>Налог на доходы физических лиц</t>
  </si>
  <si>
    <t>1</t>
  </si>
  <si>
    <t>0000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</si>
  <si>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</si>
  <si>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</si>
  <si>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025</t>
  </si>
  <si>
    <t>035</t>
  </si>
  <si>
    <t xml:space="preserve">Вид доходов </t>
  </si>
  <si>
    <t>Подвид доходов</t>
  </si>
  <si>
    <t>Группа</t>
  </si>
  <si>
    <t>Подгруппа</t>
  </si>
  <si>
    <t xml:space="preserve">Статья </t>
  </si>
  <si>
    <t>Подстатья</t>
  </si>
  <si>
    <t>Элемент</t>
  </si>
  <si>
    <t xml:space="preserve">Наименование кодов классификации
доходов местного бюджета  </t>
  </si>
  <si>
    <t>Сумма, рублей</t>
  </si>
  <si>
    <t>Налог на имущество физических лиц</t>
  </si>
  <si>
    <t>Земельный налог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</si>
  <si>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</si>
  <si>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</si>
  <si>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Коды классификации доходов местного бюджета</t>
  </si>
  <si>
    <t>Налоговые и неналоговые доходы</t>
  </si>
  <si>
    <t>Налоги на имущество</t>
  </si>
  <si>
    <t>010</t>
  </si>
  <si>
    <t>030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</si>
  <si>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</si>
  <si>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Доходы от продажи материальных и нематериальных активов</t>
  </si>
  <si>
    <t>14</t>
  </si>
  <si>
    <t>Прогноз</t>
  </si>
  <si>
    <t>Налоги на товары (работы, услуги), реализуемые на территории Российской Федерации</t>
  </si>
  <si>
    <t>Группа подвида доходов</t>
  </si>
  <si>
    <t>Анаитическая группа подвида доходов</t>
  </si>
  <si>
    <t>110</t>
  </si>
  <si>
    <t>120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</si>
  <si>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</si>
  <si>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</si>
  <si>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240</t>
  </si>
  <si>
    <t>250</t>
  </si>
  <si>
    <t>260</t>
  </si>
  <si>
    <t>043</t>
  </si>
  <si>
    <t>Земельный налог с физических, обладающих земельным участком, расположенным в границах сельских поселений</t>
  </si>
  <si>
    <t>033</t>
  </si>
  <si>
    <t>Земельный налог с физических лиц</t>
  </si>
  <si>
    <t>040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</si>
  <si>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</si>
  <si>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</si>
  <si>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</si>
  <si>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</si>
  <si>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к решению Совета Ворошиловского сельского поселения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</si>
  <si>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</si>
  <si>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</si>
  <si>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430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</si>
  <si>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</si>
  <si>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</si>
  <si>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</si>
  <si>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</si>
  <si>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</si>
  <si>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</si>
  <si>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</si>
  <si>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</si>
  <si>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2023 год</t>
  </si>
  <si>
    <t>Приложение № 1</t>
  </si>
  <si>
    <t>2024 год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</si>
  <si>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</si>
  <si>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</si>
  <si>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</si>
  <si>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</si>
  <si>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Земельный налог с организаций</t>
  </si>
  <si>
    <t>Государственная пошлина за совершение нотариальных действий (за исключением действий, совершаемых консульскими учреждениями Рссийской Федерации)</t>
  </si>
  <si>
    <t>Доходы, получаемые в виде арендной платы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</si>
  <si>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</si>
  <si>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Акцизы по подакцизным товарам (продукции), производимым на территории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</si>
  <si>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</si>
  <si>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>Доходы ,получаемые в виде арендной платы, а также средства от продажи права на заключение договоров аренды за земли, находящиеся в собственности поселений поселений (за исключением  земельных участков муниципальных автономных учреждений)</t>
  </si>
  <si>
    <t>2025 год</t>
  </si>
  <si>
    <t xml:space="preserve"> и на плановый период 2024 и 2025 годов"</t>
  </si>
  <si>
    <t>"О  бюджете сельского поселения на 2023 год</t>
  </si>
  <si>
    <t xml:space="preserve">поступлений налоговых и неналоговых доходов  местного бюджета на 2023 год и на плановый период 2024 и 2025 годов </t>
  </si>
  <si>
    <t>Налоги на совокупный доход</t>
  </si>
  <si>
    <t>Единый сельскохозяйственный налог</t>
  </si>
  <si>
    <t>Доходы от оказания платных услуг и компенсации затрат государства</t>
  </si>
  <si>
    <t>13</t>
  </si>
  <si>
    <t>Доходы от компенсации затрат государства</t>
  </si>
  <si>
    <t>130</t>
  </si>
  <si>
    <t>Прочие доходы от компенсации затрат государства</t>
  </si>
  <si>
    <t>990</t>
  </si>
  <si>
    <t>Прочие доходы от компенсации затрат бюджетов сельских поселений</t>
  </si>
  <si>
    <t>995</t>
  </si>
  <si>
    <t>от 30 ноября 2022 года №39 "О бюджете сельского поселения</t>
  </si>
  <si>
    <t>на 2023 год и на плановый период 2024 и 2025 годов"</t>
  </si>
  <si>
    <t>"О внесении изменений и дополнений в решение Совета Ворошиловского сельского поселения</t>
  </si>
  <si>
    <t>к решению Совета Ворошиловского сельского поселения от 27 декабря 2023 года № 62</t>
  </si>
</sst>
</file>

<file path=xl/styles.xml><?xml version="1.0" encoding="utf-8"?>
<styleSheet xmlns="http://schemas.openxmlformats.org/spreadsheetml/2006/main">
  <numFmts count="1">
    <numFmt numFmtId="164" formatCode="00\.00\.00"/>
  </numFmts>
  <fonts count="8"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0"/>
      <name val="Times New Roman Cyr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2" fillId="0" borderId="0"/>
    <xf numFmtId="0" fontId="3" fillId="0" borderId="0"/>
    <xf numFmtId="0" fontId="6" fillId="0" borderId="0"/>
  </cellStyleXfs>
  <cellXfs count="35">
    <xf numFmtId="0" fontId="0" fillId="0" borderId="0" xfId="0"/>
    <xf numFmtId="0" fontId="2" fillId="0" borderId="0" xfId="0" applyFont="1"/>
    <xf numFmtId="49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wrapText="1"/>
    </xf>
    <xf numFmtId="4" fontId="2" fillId="0" borderId="1" xfId="0" applyNumberFormat="1" applyFont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2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0" fillId="0" borderId="0" xfId="0" applyAlignment="1">
      <alignment horizontal="right"/>
    </xf>
    <xf numFmtId="4" fontId="2" fillId="0" borderId="1" xfId="0" applyNumberFormat="1" applyFont="1" applyBorder="1" applyAlignment="1">
      <alignment horizontal="center" vertical="top"/>
    </xf>
    <xf numFmtId="0" fontId="2" fillId="0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center"/>
    </xf>
    <xf numFmtId="0" fontId="0" fillId="0" borderId="0" xfId="0" applyFont="1"/>
    <xf numFmtId="0" fontId="4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vertical="top" wrapText="1"/>
    </xf>
    <xf numFmtId="0" fontId="7" fillId="0" borderId="0" xfId="0" applyFont="1"/>
    <xf numFmtId="164" fontId="2" fillId="0" borderId="1" xfId="4" applyNumberFormat="1" applyFont="1" applyFill="1" applyBorder="1" applyAlignment="1" applyProtection="1">
      <alignment horizontal="left" vertical="top" wrapText="1"/>
      <protection hidden="1"/>
    </xf>
    <xf numFmtId="0" fontId="2" fillId="2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1" xfId="3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2 2" xfId="4"/>
    <cellStyle name="Обычный 2 4 2" xfId="2"/>
    <cellStyle name="Обычный_Лист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K63"/>
  <sheetViews>
    <sheetView tabSelected="1" topLeftCell="A48" zoomScale="63" zoomScaleNormal="63" workbookViewId="0">
      <selection activeCell="A13" sqref="A13:K63"/>
    </sheetView>
  </sheetViews>
  <sheetFormatPr defaultRowHeight="12.75"/>
  <cols>
    <col min="1" max="1" width="78.28515625" customWidth="1"/>
    <col min="2" max="2" width="6.140625" customWidth="1"/>
    <col min="3" max="4" width="5.5703125" customWidth="1"/>
    <col min="5" max="5" width="6.7109375" customWidth="1"/>
    <col min="6" max="6" width="5.28515625" customWidth="1"/>
    <col min="7" max="7" width="7.140625" customWidth="1"/>
    <col min="8" max="8" width="7.5703125" customWidth="1"/>
    <col min="9" max="9" width="21.85546875" customWidth="1"/>
    <col min="10" max="10" width="21.7109375" customWidth="1"/>
    <col min="11" max="11" width="21.28515625" customWidth="1"/>
  </cols>
  <sheetData>
    <row r="1" spans="1:11" ht="18.75">
      <c r="A1" s="30" t="s">
        <v>73</v>
      </c>
      <c r="B1" s="30"/>
      <c r="C1" s="30"/>
      <c r="D1" s="30"/>
      <c r="E1" s="30"/>
      <c r="F1" s="30"/>
      <c r="G1" s="30"/>
      <c r="H1" s="30"/>
      <c r="I1" s="30"/>
      <c r="J1" s="30"/>
      <c r="K1" s="30"/>
    </row>
    <row r="2" spans="1:11" ht="18.75">
      <c r="B2" s="30" t="s">
        <v>103</v>
      </c>
      <c r="C2" s="30"/>
      <c r="D2" s="30"/>
      <c r="E2" s="30"/>
      <c r="F2" s="30"/>
      <c r="G2" s="30"/>
      <c r="H2" s="30"/>
      <c r="I2" s="30"/>
      <c r="J2" s="30"/>
      <c r="K2" s="30"/>
    </row>
    <row r="3" spans="1:11" ht="18.75">
      <c r="B3" s="30" t="s">
        <v>102</v>
      </c>
      <c r="C3" s="30"/>
      <c r="D3" s="30"/>
      <c r="E3" s="30"/>
      <c r="F3" s="30"/>
      <c r="G3" s="30"/>
      <c r="H3" s="30"/>
      <c r="I3" s="30"/>
      <c r="J3" s="30"/>
      <c r="K3" s="30"/>
    </row>
    <row r="4" spans="1:11" ht="18.75">
      <c r="B4" s="30" t="s">
        <v>100</v>
      </c>
      <c r="C4" s="30"/>
      <c r="D4" s="30"/>
      <c r="E4" s="30"/>
      <c r="F4" s="30"/>
      <c r="G4" s="30"/>
      <c r="H4" s="30"/>
      <c r="I4" s="30"/>
      <c r="J4" s="30"/>
      <c r="K4" s="30"/>
    </row>
    <row r="5" spans="1:11" ht="18.75">
      <c r="B5" s="30" t="s">
        <v>101</v>
      </c>
      <c r="C5" s="30"/>
      <c r="D5" s="30"/>
      <c r="E5" s="30"/>
      <c r="F5" s="30"/>
      <c r="G5" s="30"/>
      <c r="H5" s="30"/>
      <c r="I5" s="30"/>
      <c r="J5" s="30"/>
      <c r="K5" s="30"/>
    </row>
    <row r="7" spans="1:11" s="17" customFormat="1" ht="18.75">
      <c r="B7" s="30" t="s">
        <v>73</v>
      </c>
      <c r="C7" s="30"/>
      <c r="D7" s="30"/>
      <c r="E7" s="30"/>
      <c r="F7" s="30"/>
      <c r="G7" s="30"/>
      <c r="H7" s="30"/>
      <c r="I7" s="30"/>
      <c r="J7" s="30"/>
      <c r="K7" s="30"/>
    </row>
    <row r="8" spans="1:11" s="17" customFormat="1" ht="18.75">
      <c r="B8" s="30" t="s">
        <v>60</v>
      </c>
      <c r="C8" s="30"/>
      <c r="D8" s="30"/>
      <c r="E8" s="30"/>
      <c r="F8" s="30"/>
      <c r="G8" s="30"/>
      <c r="H8" s="30"/>
      <c r="I8" s="30"/>
      <c r="J8" s="30"/>
      <c r="K8" s="30"/>
    </row>
    <row r="9" spans="1:11" s="17" customFormat="1" ht="18.75">
      <c r="B9" s="30" t="s">
        <v>88</v>
      </c>
      <c r="C9" s="30"/>
      <c r="D9" s="30"/>
      <c r="E9" s="30"/>
      <c r="F9" s="30"/>
      <c r="G9" s="30"/>
      <c r="H9" s="30"/>
      <c r="I9" s="30"/>
      <c r="J9" s="30"/>
      <c r="K9" s="30"/>
    </row>
    <row r="10" spans="1:11" s="17" customFormat="1" ht="18.75">
      <c r="B10" s="30" t="s">
        <v>87</v>
      </c>
      <c r="C10" s="30"/>
      <c r="D10" s="30"/>
      <c r="E10" s="30"/>
      <c r="F10" s="30"/>
      <c r="G10" s="30"/>
      <c r="H10" s="30"/>
      <c r="I10" s="30"/>
      <c r="J10" s="30"/>
      <c r="K10" s="30"/>
    </row>
    <row r="11" spans="1:11" ht="18.75" hidden="1">
      <c r="B11" s="27"/>
      <c r="C11" s="27"/>
      <c r="D11" s="27"/>
      <c r="E11" s="27"/>
      <c r="F11" s="27"/>
      <c r="G11" s="27"/>
      <c r="H11" s="27"/>
      <c r="I11" s="27"/>
    </row>
    <row r="12" spans="1:11" ht="18.75" hidden="1">
      <c r="B12" s="27"/>
      <c r="C12" s="27"/>
      <c r="D12" s="27"/>
      <c r="E12" s="27"/>
      <c r="F12" s="27"/>
      <c r="G12" s="27"/>
      <c r="H12" s="27"/>
      <c r="I12" s="27"/>
    </row>
    <row r="13" spans="1:11" ht="16.5" customHeight="1">
      <c r="A13" s="33" t="s">
        <v>40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</row>
    <row r="14" spans="1:11" ht="18.75">
      <c r="A14" s="33" t="s">
        <v>89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</row>
    <row r="15" spans="1:11" ht="18.75">
      <c r="A15" s="33"/>
      <c r="B15" s="33"/>
      <c r="C15" s="33"/>
      <c r="D15" s="33"/>
      <c r="E15" s="33"/>
      <c r="F15" s="33"/>
      <c r="G15" s="33"/>
      <c r="H15" s="33"/>
      <c r="I15" s="33"/>
    </row>
    <row r="16" spans="1:11" ht="42" customHeight="1">
      <c r="A16" s="32" t="s">
        <v>26</v>
      </c>
      <c r="B16" s="34" t="s">
        <v>32</v>
      </c>
      <c r="C16" s="34"/>
      <c r="D16" s="34"/>
      <c r="E16" s="34"/>
      <c r="F16" s="34"/>
      <c r="G16" s="34"/>
      <c r="H16" s="34"/>
      <c r="I16" s="29" t="s">
        <v>27</v>
      </c>
      <c r="J16" s="29"/>
      <c r="K16" s="29"/>
    </row>
    <row r="17" spans="1:11" ht="44.25" customHeight="1">
      <c r="A17" s="32"/>
      <c r="B17" s="34" t="s">
        <v>19</v>
      </c>
      <c r="C17" s="34"/>
      <c r="D17" s="34"/>
      <c r="E17" s="34"/>
      <c r="F17" s="34"/>
      <c r="G17" s="34" t="s">
        <v>20</v>
      </c>
      <c r="H17" s="34"/>
      <c r="I17" s="29" t="s">
        <v>72</v>
      </c>
      <c r="J17" s="29" t="s">
        <v>74</v>
      </c>
      <c r="K17" s="29" t="s">
        <v>86</v>
      </c>
    </row>
    <row r="18" spans="1:11" ht="12.75" customHeight="1">
      <c r="A18" s="32"/>
      <c r="B18" s="28" t="s">
        <v>21</v>
      </c>
      <c r="C18" s="28" t="s">
        <v>22</v>
      </c>
      <c r="D18" s="28" t="s">
        <v>23</v>
      </c>
      <c r="E18" s="28" t="s">
        <v>24</v>
      </c>
      <c r="F18" s="28" t="s">
        <v>25</v>
      </c>
      <c r="G18" s="28" t="s">
        <v>42</v>
      </c>
      <c r="H18" s="31" t="s">
        <v>43</v>
      </c>
      <c r="I18" s="29"/>
      <c r="J18" s="29"/>
      <c r="K18" s="29"/>
    </row>
    <row r="19" spans="1:11" ht="154.5" customHeight="1">
      <c r="A19" s="32"/>
      <c r="B19" s="28"/>
      <c r="C19" s="28"/>
      <c r="D19" s="28"/>
      <c r="E19" s="28"/>
      <c r="F19" s="28"/>
      <c r="G19" s="28"/>
      <c r="H19" s="31"/>
      <c r="I19" s="29"/>
      <c r="J19" s="29"/>
      <c r="K19" s="29"/>
    </row>
    <row r="20" spans="1:11" ht="18.75">
      <c r="A20" s="5">
        <v>1</v>
      </c>
      <c r="B20" s="5">
        <v>2</v>
      </c>
      <c r="C20" s="5">
        <v>3</v>
      </c>
      <c r="D20" s="5">
        <v>4</v>
      </c>
      <c r="E20" s="5">
        <v>5</v>
      </c>
      <c r="F20" s="5">
        <v>6</v>
      </c>
      <c r="G20" s="5">
        <v>7</v>
      </c>
      <c r="H20" s="5">
        <v>8</v>
      </c>
      <c r="I20" s="5">
        <v>9</v>
      </c>
      <c r="J20" s="5">
        <v>10</v>
      </c>
      <c r="K20" s="5">
        <v>11</v>
      </c>
    </row>
    <row r="21" spans="1:11" ht="18.75">
      <c r="A21" s="4" t="s">
        <v>33</v>
      </c>
      <c r="B21" s="7" t="s">
        <v>13</v>
      </c>
      <c r="C21" s="7" t="s">
        <v>1</v>
      </c>
      <c r="D21" s="7" t="s">
        <v>1</v>
      </c>
      <c r="E21" s="7" t="s">
        <v>4</v>
      </c>
      <c r="F21" s="7" t="s">
        <v>1</v>
      </c>
      <c r="G21" s="7" t="s">
        <v>14</v>
      </c>
      <c r="H21" s="7" t="s">
        <v>4</v>
      </c>
      <c r="I21" s="10">
        <f>I22+I26+I39+I47+I50+I60+I36+I56</f>
        <v>7169802.6300000008</v>
      </c>
      <c r="J21" s="10">
        <f t="shared" ref="J21:K21" si="0">J22+J26+J39+J47+J50+J60+J36+J56</f>
        <v>5982190</v>
      </c>
      <c r="K21" s="10">
        <f t="shared" si="0"/>
        <v>6049830</v>
      </c>
    </row>
    <row r="22" spans="1:11" ht="18.75">
      <c r="A22" s="3" t="s">
        <v>11</v>
      </c>
      <c r="B22" s="7" t="s">
        <v>13</v>
      </c>
      <c r="C22" s="7" t="s">
        <v>0</v>
      </c>
      <c r="D22" s="7" t="s">
        <v>1</v>
      </c>
      <c r="E22" s="7" t="s">
        <v>4</v>
      </c>
      <c r="F22" s="7" t="s">
        <v>1</v>
      </c>
      <c r="G22" s="7" t="s">
        <v>14</v>
      </c>
      <c r="H22" s="7" t="s">
        <v>4</v>
      </c>
      <c r="I22" s="10">
        <f>I23</f>
        <v>157998.09</v>
      </c>
      <c r="J22" s="10">
        <f>J23</f>
        <v>168630</v>
      </c>
      <c r="K22" s="10">
        <f>K23</f>
        <v>178530</v>
      </c>
    </row>
    <row r="23" spans="1:11" ht="18.75">
      <c r="A23" s="3" t="s">
        <v>12</v>
      </c>
      <c r="B23" s="7" t="s">
        <v>13</v>
      </c>
      <c r="C23" s="7" t="s">
        <v>0</v>
      </c>
      <c r="D23" s="7" t="s">
        <v>5</v>
      </c>
      <c r="E23" s="7" t="s">
        <v>4</v>
      </c>
      <c r="F23" s="7" t="s">
        <v>0</v>
      </c>
      <c r="G23" s="7" t="s">
        <v>14</v>
      </c>
      <c r="H23" s="7" t="s">
        <v>44</v>
      </c>
      <c r="I23" s="10">
        <f>I24+I25</f>
        <v>157998.09</v>
      </c>
      <c r="J23" s="10">
        <f t="shared" ref="J23:K23" si="1">J24+J25</f>
        <v>168630</v>
      </c>
      <c r="K23" s="10">
        <f t="shared" si="1"/>
        <v>178530</v>
      </c>
    </row>
    <row r="24" spans="1:11" ht="93.75">
      <c r="A24" s="14" t="s">
        <v>57</v>
      </c>
      <c r="B24" s="7" t="s">
        <v>13</v>
      </c>
      <c r="C24" s="7" t="s">
        <v>0</v>
      </c>
      <c r="D24" s="7" t="s">
        <v>5</v>
      </c>
      <c r="E24" s="7" t="s">
        <v>35</v>
      </c>
      <c r="F24" s="7" t="s">
        <v>0</v>
      </c>
      <c r="G24" s="7" t="s">
        <v>14</v>
      </c>
      <c r="H24" s="7" t="s">
        <v>44</v>
      </c>
      <c r="I24" s="10">
        <v>136784.34</v>
      </c>
      <c r="J24" s="10">
        <v>155010</v>
      </c>
      <c r="K24" s="10">
        <v>164340</v>
      </c>
    </row>
    <row r="25" spans="1:11" ht="56.25">
      <c r="A25" s="6" t="s">
        <v>75</v>
      </c>
      <c r="B25" s="7" t="s">
        <v>13</v>
      </c>
      <c r="C25" s="7" t="s">
        <v>0</v>
      </c>
      <c r="D25" s="7" t="s">
        <v>5</v>
      </c>
      <c r="E25" s="7" t="s">
        <v>36</v>
      </c>
      <c r="F25" s="7" t="s">
        <v>0</v>
      </c>
      <c r="G25" s="7" t="s">
        <v>14</v>
      </c>
      <c r="H25" s="7" t="s">
        <v>44</v>
      </c>
      <c r="I25" s="10">
        <v>21213.75</v>
      </c>
      <c r="J25" s="10">
        <v>13620</v>
      </c>
      <c r="K25" s="10">
        <v>14190</v>
      </c>
    </row>
    <row r="26" spans="1:11" ht="37.5">
      <c r="A26" s="6" t="s">
        <v>41</v>
      </c>
      <c r="B26" s="7" t="s">
        <v>13</v>
      </c>
      <c r="C26" s="7" t="s">
        <v>2</v>
      </c>
      <c r="D26" s="7" t="s">
        <v>1</v>
      </c>
      <c r="E26" s="7" t="s">
        <v>4</v>
      </c>
      <c r="F26" s="7" t="s">
        <v>1</v>
      </c>
      <c r="G26" s="7" t="s">
        <v>14</v>
      </c>
      <c r="H26" s="7" t="s">
        <v>4</v>
      </c>
      <c r="I26" s="10">
        <f>I27</f>
        <v>1300310.3900000001</v>
      </c>
      <c r="J26" s="10">
        <f>J27</f>
        <v>1321600</v>
      </c>
      <c r="K26" s="10">
        <f>K27</f>
        <v>1371340</v>
      </c>
    </row>
    <row r="27" spans="1:11" ht="37.5">
      <c r="A27" s="6" t="s">
        <v>83</v>
      </c>
      <c r="B27" s="7" t="s">
        <v>13</v>
      </c>
      <c r="C27" s="7" t="s">
        <v>2</v>
      </c>
      <c r="D27" s="7" t="s">
        <v>5</v>
      </c>
      <c r="E27" s="7" t="s">
        <v>4</v>
      </c>
      <c r="F27" s="7" t="s">
        <v>0</v>
      </c>
      <c r="G27" s="7" t="s">
        <v>14</v>
      </c>
      <c r="H27" s="7" t="s">
        <v>44</v>
      </c>
      <c r="I27" s="10">
        <f>I29+I31+I33+I35</f>
        <v>1300310.3900000001</v>
      </c>
      <c r="J27" s="10">
        <f>J29+J31+J33+J35</f>
        <v>1321600</v>
      </c>
      <c r="K27" s="10">
        <f>K29+K31+K33+K35</f>
        <v>1371340</v>
      </c>
    </row>
    <row r="28" spans="1:11" ht="93.75">
      <c r="A28" s="6" t="s">
        <v>46</v>
      </c>
      <c r="B28" s="7" t="s">
        <v>13</v>
      </c>
      <c r="C28" s="7" t="s">
        <v>2</v>
      </c>
      <c r="D28" s="7" t="s">
        <v>5</v>
      </c>
      <c r="E28" s="7" t="s">
        <v>47</v>
      </c>
      <c r="F28" s="7" t="s">
        <v>0</v>
      </c>
      <c r="G28" s="7" t="s">
        <v>14</v>
      </c>
      <c r="H28" s="7" t="s">
        <v>44</v>
      </c>
      <c r="I28" s="10">
        <f>I29</f>
        <v>670327.66</v>
      </c>
      <c r="J28" s="10">
        <f>J29</f>
        <v>630510</v>
      </c>
      <c r="K28" s="10">
        <f>K29</f>
        <v>655850</v>
      </c>
    </row>
    <row r="29" spans="1:11" ht="131.25">
      <c r="A29" s="6" t="s">
        <v>64</v>
      </c>
      <c r="B29" s="7" t="s">
        <v>13</v>
      </c>
      <c r="C29" s="7" t="s">
        <v>2</v>
      </c>
      <c r="D29" s="7" t="s">
        <v>5</v>
      </c>
      <c r="E29" s="7" t="s">
        <v>65</v>
      </c>
      <c r="F29" s="7" t="s">
        <v>0</v>
      </c>
      <c r="G29" s="7" t="s">
        <v>14</v>
      </c>
      <c r="H29" s="7" t="s">
        <v>44</v>
      </c>
      <c r="I29" s="10">
        <v>670327.66</v>
      </c>
      <c r="J29" s="10">
        <v>630510</v>
      </c>
      <c r="K29" s="10">
        <v>655850</v>
      </c>
    </row>
    <row r="30" spans="1:11" ht="112.5">
      <c r="A30" s="6" t="s">
        <v>66</v>
      </c>
      <c r="B30" s="7" t="s">
        <v>13</v>
      </c>
      <c r="C30" s="7" t="s">
        <v>2</v>
      </c>
      <c r="D30" s="7" t="s">
        <v>5</v>
      </c>
      <c r="E30" s="7" t="s">
        <v>48</v>
      </c>
      <c r="F30" s="7" t="s">
        <v>0</v>
      </c>
      <c r="G30" s="7" t="s">
        <v>14</v>
      </c>
      <c r="H30" s="7" t="s">
        <v>44</v>
      </c>
      <c r="I30" s="10">
        <f>I31</f>
        <v>3542.83</v>
      </c>
      <c r="J30" s="10">
        <f>J31</f>
        <v>4310</v>
      </c>
      <c r="K30" s="10">
        <f>K31</f>
        <v>4360</v>
      </c>
    </row>
    <row r="31" spans="1:11" ht="150">
      <c r="A31" s="14" t="s">
        <v>76</v>
      </c>
      <c r="B31" s="7" t="s">
        <v>13</v>
      </c>
      <c r="C31" s="7" t="s">
        <v>2</v>
      </c>
      <c r="D31" s="7" t="s">
        <v>5</v>
      </c>
      <c r="E31" s="7" t="s">
        <v>67</v>
      </c>
      <c r="F31" s="7" t="s">
        <v>0</v>
      </c>
      <c r="G31" s="7" t="s">
        <v>14</v>
      </c>
      <c r="H31" s="7" t="s">
        <v>44</v>
      </c>
      <c r="I31" s="10">
        <v>3542.83</v>
      </c>
      <c r="J31" s="10">
        <v>4310</v>
      </c>
      <c r="K31" s="10">
        <v>4360</v>
      </c>
    </row>
    <row r="32" spans="1:11" ht="93.75">
      <c r="A32" s="14" t="s">
        <v>68</v>
      </c>
      <c r="B32" s="7" t="s">
        <v>13</v>
      </c>
      <c r="C32" s="7" t="s">
        <v>2</v>
      </c>
      <c r="D32" s="7" t="s">
        <v>5</v>
      </c>
      <c r="E32" s="7" t="s">
        <v>49</v>
      </c>
      <c r="F32" s="7" t="s">
        <v>0</v>
      </c>
      <c r="G32" s="7" t="s">
        <v>14</v>
      </c>
      <c r="H32" s="7" t="s">
        <v>44</v>
      </c>
      <c r="I32" s="10">
        <f>I33</f>
        <v>700768.88</v>
      </c>
      <c r="J32" s="10">
        <f>J33</f>
        <v>769350</v>
      </c>
      <c r="K32" s="10">
        <f>K33</f>
        <v>791890</v>
      </c>
    </row>
    <row r="33" spans="1:11" ht="150">
      <c r="A33" s="14" t="s">
        <v>77</v>
      </c>
      <c r="B33" s="7" t="s">
        <v>13</v>
      </c>
      <c r="C33" s="7" t="s">
        <v>2</v>
      </c>
      <c r="D33" s="7" t="s">
        <v>5</v>
      </c>
      <c r="E33" s="7" t="s">
        <v>69</v>
      </c>
      <c r="F33" s="7" t="s">
        <v>0</v>
      </c>
      <c r="G33" s="7" t="s">
        <v>14</v>
      </c>
      <c r="H33" s="7" t="s">
        <v>44</v>
      </c>
      <c r="I33" s="10">
        <v>700768.88</v>
      </c>
      <c r="J33" s="10">
        <v>769350</v>
      </c>
      <c r="K33" s="10">
        <v>791890</v>
      </c>
    </row>
    <row r="34" spans="1:11" ht="93.75">
      <c r="A34" s="14" t="s">
        <v>70</v>
      </c>
      <c r="B34" s="7" t="s">
        <v>13</v>
      </c>
      <c r="C34" s="7" t="s">
        <v>2</v>
      </c>
      <c r="D34" s="7" t="s">
        <v>5</v>
      </c>
      <c r="E34" s="7" t="s">
        <v>50</v>
      </c>
      <c r="F34" s="7" t="s">
        <v>0</v>
      </c>
      <c r="G34" s="7" t="s">
        <v>14</v>
      </c>
      <c r="H34" s="7" t="s">
        <v>44</v>
      </c>
      <c r="I34" s="10">
        <f>I35</f>
        <v>-74328.98</v>
      </c>
      <c r="J34" s="10">
        <f>J35</f>
        <v>-82570</v>
      </c>
      <c r="K34" s="10">
        <f>K35</f>
        <v>-80760</v>
      </c>
    </row>
    <row r="35" spans="1:11" ht="150">
      <c r="A35" s="6" t="s">
        <v>78</v>
      </c>
      <c r="B35" s="7" t="s">
        <v>13</v>
      </c>
      <c r="C35" s="7" t="s">
        <v>2</v>
      </c>
      <c r="D35" s="7" t="s">
        <v>5</v>
      </c>
      <c r="E35" s="7" t="s">
        <v>71</v>
      </c>
      <c r="F35" s="7" t="s">
        <v>0</v>
      </c>
      <c r="G35" s="7" t="s">
        <v>14</v>
      </c>
      <c r="H35" s="7" t="s">
        <v>44</v>
      </c>
      <c r="I35" s="10">
        <v>-74328.98</v>
      </c>
      <c r="J35" s="10">
        <v>-82570</v>
      </c>
      <c r="K35" s="10">
        <v>-80760</v>
      </c>
    </row>
    <row r="36" spans="1:11" ht="18.75">
      <c r="A36" s="8" t="s">
        <v>90</v>
      </c>
      <c r="B36" s="7" t="s">
        <v>13</v>
      </c>
      <c r="C36" s="7" t="s">
        <v>6</v>
      </c>
      <c r="D36" s="7" t="s">
        <v>1</v>
      </c>
      <c r="E36" s="7" t="s">
        <v>4</v>
      </c>
      <c r="F36" s="7" t="s">
        <v>1</v>
      </c>
      <c r="G36" s="7" t="s">
        <v>14</v>
      </c>
      <c r="H36" s="7" t="s">
        <v>4</v>
      </c>
      <c r="I36" s="10">
        <f t="shared" ref="I36:K37" si="2">I37</f>
        <v>682486</v>
      </c>
      <c r="J36" s="10">
        <f t="shared" si="2"/>
        <v>255000</v>
      </c>
      <c r="K36" s="10">
        <f t="shared" si="2"/>
        <v>263000</v>
      </c>
    </row>
    <row r="37" spans="1:11" ht="18.75">
      <c r="A37" s="26" t="s">
        <v>91</v>
      </c>
      <c r="B37" s="11" t="s">
        <v>13</v>
      </c>
      <c r="C37" s="11" t="s">
        <v>6</v>
      </c>
      <c r="D37" s="11" t="s">
        <v>2</v>
      </c>
      <c r="E37" s="11" t="s">
        <v>4</v>
      </c>
      <c r="F37" s="11" t="s">
        <v>0</v>
      </c>
      <c r="G37" s="11" t="s">
        <v>14</v>
      </c>
      <c r="H37" s="11" t="s">
        <v>44</v>
      </c>
      <c r="I37" s="13">
        <v>682486</v>
      </c>
      <c r="J37" s="13">
        <f t="shared" si="2"/>
        <v>255000</v>
      </c>
      <c r="K37" s="13">
        <f t="shared" si="2"/>
        <v>263000</v>
      </c>
    </row>
    <row r="38" spans="1:11" ht="18.75">
      <c r="A38" s="26" t="s">
        <v>91</v>
      </c>
      <c r="B38" s="11" t="s">
        <v>13</v>
      </c>
      <c r="C38" s="11" t="s">
        <v>6</v>
      </c>
      <c r="D38" s="11" t="s">
        <v>2</v>
      </c>
      <c r="E38" s="11" t="s">
        <v>35</v>
      </c>
      <c r="F38" s="11" t="s">
        <v>0</v>
      </c>
      <c r="G38" s="11" t="s">
        <v>14</v>
      </c>
      <c r="H38" s="11" t="s">
        <v>44</v>
      </c>
      <c r="I38" s="13">
        <v>682486</v>
      </c>
      <c r="J38" s="13">
        <v>255000</v>
      </c>
      <c r="K38" s="13">
        <v>263000</v>
      </c>
    </row>
    <row r="39" spans="1:11" ht="18.75">
      <c r="A39" s="6" t="s">
        <v>34</v>
      </c>
      <c r="B39" s="7" t="s">
        <v>13</v>
      </c>
      <c r="C39" s="7" t="s">
        <v>8</v>
      </c>
      <c r="D39" s="7" t="s">
        <v>1</v>
      </c>
      <c r="E39" s="7" t="s">
        <v>4</v>
      </c>
      <c r="F39" s="7" t="s">
        <v>1</v>
      </c>
      <c r="G39" s="7" t="s">
        <v>14</v>
      </c>
      <c r="H39" s="7" t="s">
        <v>4</v>
      </c>
      <c r="I39" s="10">
        <f>I40+I42</f>
        <v>2337710.71</v>
      </c>
      <c r="J39" s="10">
        <f>J40+J42</f>
        <v>1988000</v>
      </c>
      <c r="K39" s="10">
        <f>K40+K42</f>
        <v>1988000</v>
      </c>
    </row>
    <row r="40" spans="1:11" ht="18.75">
      <c r="A40" s="15" t="s">
        <v>28</v>
      </c>
      <c r="B40" s="7" t="s">
        <v>13</v>
      </c>
      <c r="C40" s="7" t="s">
        <v>8</v>
      </c>
      <c r="D40" s="7" t="s">
        <v>0</v>
      </c>
      <c r="E40" s="7" t="s">
        <v>4</v>
      </c>
      <c r="F40" s="7" t="s">
        <v>1</v>
      </c>
      <c r="G40" s="7" t="s">
        <v>14</v>
      </c>
      <c r="H40" s="7" t="s">
        <v>44</v>
      </c>
      <c r="I40" s="10">
        <f>I41</f>
        <v>73818.66</v>
      </c>
      <c r="J40" s="10">
        <f>J41</f>
        <v>58000</v>
      </c>
      <c r="K40" s="10">
        <f>K41</f>
        <v>58000</v>
      </c>
    </row>
    <row r="41" spans="1:11" s="21" customFormat="1" ht="56.25">
      <c r="A41" s="6" t="s">
        <v>37</v>
      </c>
      <c r="B41" s="7" t="s">
        <v>13</v>
      </c>
      <c r="C41" s="7" t="s">
        <v>8</v>
      </c>
      <c r="D41" s="7" t="s">
        <v>0</v>
      </c>
      <c r="E41" s="7" t="s">
        <v>36</v>
      </c>
      <c r="F41" s="7" t="s">
        <v>7</v>
      </c>
      <c r="G41" s="7" t="s">
        <v>14</v>
      </c>
      <c r="H41" s="7" t="s">
        <v>44</v>
      </c>
      <c r="I41" s="10">
        <v>73818.66</v>
      </c>
      <c r="J41" s="10">
        <v>58000</v>
      </c>
      <c r="K41" s="10">
        <v>58000</v>
      </c>
    </row>
    <row r="42" spans="1:11" s="12" customFormat="1" ht="18.75">
      <c r="A42" s="16" t="s">
        <v>29</v>
      </c>
      <c r="B42" s="11" t="s">
        <v>13</v>
      </c>
      <c r="C42" s="11" t="s">
        <v>8</v>
      </c>
      <c r="D42" s="11" t="s">
        <v>8</v>
      </c>
      <c r="E42" s="11" t="s">
        <v>4</v>
      </c>
      <c r="F42" s="11" t="s">
        <v>1</v>
      </c>
      <c r="G42" s="11" t="s">
        <v>14</v>
      </c>
      <c r="H42" s="11" t="s">
        <v>44</v>
      </c>
      <c r="I42" s="13">
        <f>I43+I45</f>
        <v>2263892.0499999998</v>
      </c>
      <c r="J42" s="13">
        <f>J43+J45</f>
        <v>1930000</v>
      </c>
      <c r="K42" s="13">
        <f>K43+K45</f>
        <v>1930000</v>
      </c>
    </row>
    <row r="43" spans="1:11" s="12" customFormat="1" ht="18.75">
      <c r="A43" s="20" t="s">
        <v>79</v>
      </c>
      <c r="B43" s="11" t="s">
        <v>13</v>
      </c>
      <c r="C43" s="11" t="s">
        <v>8</v>
      </c>
      <c r="D43" s="11" t="s">
        <v>8</v>
      </c>
      <c r="E43" s="11" t="s">
        <v>36</v>
      </c>
      <c r="F43" s="11" t="s">
        <v>1</v>
      </c>
      <c r="G43" s="11" t="s">
        <v>14</v>
      </c>
      <c r="H43" s="11" t="s">
        <v>44</v>
      </c>
      <c r="I43" s="13">
        <f>I44</f>
        <v>106477.17</v>
      </c>
      <c r="J43" s="13">
        <f>J44</f>
        <v>130000</v>
      </c>
      <c r="K43" s="13">
        <f>K44</f>
        <v>130000</v>
      </c>
    </row>
    <row r="44" spans="1:11" s="12" customFormat="1" ht="37.5">
      <c r="A44" s="16" t="s">
        <v>84</v>
      </c>
      <c r="B44" s="11" t="s">
        <v>13</v>
      </c>
      <c r="C44" s="11" t="s">
        <v>8</v>
      </c>
      <c r="D44" s="11" t="s">
        <v>8</v>
      </c>
      <c r="E44" s="11" t="s">
        <v>53</v>
      </c>
      <c r="F44" s="11" t="s">
        <v>7</v>
      </c>
      <c r="G44" s="11" t="s">
        <v>14</v>
      </c>
      <c r="H44" s="11" t="s">
        <v>44</v>
      </c>
      <c r="I44" s="13">
        <v>106477.17</v>
      </c>
      <c r="J44" s="13">
        <v>130000</v>
      </c>
      <c r="K44" s="13">
        <v>130000</v>
      </c>
    </row>
    <row r="45" spans="1:11" ht="18.75">
      <c r="A45" s="8" t="s">
        <v>54</v>
      </c>
      <c r="B45" s="7" t="s">
        <v>13</v>
      </c>
      <c r="C45" s="7" t="s">
        <v>8</v>
      </c>
      <c r="D45" s="7" t="s">
        <v>8</v>
      </c>
      <c r="E45" s="7" t="s">
        <v>55</v>
      </c>
      <c r="F45" s="7" t="s">
        <v>1</v>
      </c>
      <c r="G45" s="7" t="s">
        <v>14</v>
      </c>
      <c r="H45" s="7" t="s">
        <v>44</v>
      </c>
      <c r="I45" s="10">
        <f>I46</f>
        <v>2157414.88</v>
      </c>
      <c r="J45" s="10">
        <f>J46</f>
        <v>1800000</v>
      </c>
      <c r="K45" s="10">
        <f>K46</f>
        <v>1800000</v>
      </c>
    </row>
    <row r="46" spans="1:11" ht="37.5">
      <c r="A46" s="4" t="s">
        <v>52</v>
      </c>
      <c r="B46" s="7" t="s">
        <v>13</v>
      </c>
      <c r="C46" s="7" t="s">
        <v>8</v>
      </c>
      <c r="D46" s="7" t="s">
        <v>8</v>
      </c>
      <c r="E46" s="7" t="s">
        <v>51</v>
      </c>
      <c r="F46" s="7" t="s">
        <v>7</v>
      </c>
      <c r="G46" s="7" t="s">
        <v>14</v>
      </c>
      <c r="H46" s="7" t="s">
        <v>44</v>
      </c>
      <c r="I46" s="10">
        <v>2157414.88</v>
      </c>
      <c r="J46" s="10">
        <v>1800000</v>
      </c>
      <c r="K46" s="10">
        <v>1800000</v>
      </c>
    </row>
    <row r="47" spans="1:11" s="12" customFormat="1" ht="18.75">
      <c r="A47" s="22" t="s">
        <v>30</v>
      </c>
      <c r="B47" s="11" t="s">
        <v>13</v>
      </c>
      <c r="C47" s="11" t="s">
        <v>9</v>
      </c>
      <c r="D47" s="11" t="s">
        <v>1</v>
      </c>
      <c r="E47" s="11" t="s">
        <v>4</v>
      </c>
      <c r="F47" s="11" t="s">
        <v>1</v>
      </c>
      <c r="G47" s="11" t="s">
        <v>14</v>
      </c>
      <c r="H47" s="11" t="s">
        <v>4</v>
      </c>
      <c r="I47" s="13">
        <f>I49</f>
        <v>5176.51</v>
      </c>
      <c r="J47" s="13">
        <f>J49</f>
        <v>2000</v>
      </c>
      <c r="K47" s="13">
        <f>K49</f>
        <v>2000</v>
      </c>
    </row>
    <row r="48" spans="1:11" s="1" customFormat="1" ht="56.25">
      <c r="A48" s="3" t="s">
        <v>80</v>
      </c>
      <c r="B48" s="2" t="s">
        <v>13</v>
      </c>
      <c r="C48" s="2" t="s">
        <v>9</v>
      </c>
      <c r="D48" s="2" t="s">
        <v>3</v>
      </c>
      <c r="E48" s="2" t="s">
        <v>4</v>
      </c>
      <c r="F48" s="2" t="s">
        <v>0</v>
      </c>
      <c r="G48" s="2" t="s">
        <v>14</v>
      </c>
      <c r="H48" s="2" t="s">
        <v>44</v>
      </c>
      <c r="I48" s="18">
        <f>I49</f>
        <v>5176.51</v>
      </c>
      <c r="J48" s="18">
        <f>J49</f>
        <v>2000</v>
      </c>
      <c r="K48" s="18">
        <f>K49</f>
        <v>2000</v>
      </c>
    </row>
    <row r="49" spans="1:11" ht="93.75">
      <c r="A49" s="9" t="s">
        <v>16</v>
      </c>
      <c r="B49" s="7" t="s">
        <v>13</v>
      </c>
      <c r="C49" s="7" t="s">
        <v>9</v>
      </c>
      <c r="D49" s="7" t="s">
        <v>3</v>
      </c>
      <c r="E49" s="7" t="s">
        <v>15</v>
      </c>
      <c r="F49" s="7" t="s">
        <v>0</v>
      </c>
      <c r="G49" s="7" t="s">
        <v>14</v>
      </c>
      <c r="H49" s="7" t="s">
        <v>44</v>
      </c>
      <c r="I49" s="10">
        <v>5176.51</v>
      </c>
      <c r="J49" s="10">
        <v>2000</v>
      </c>
      <c r="K49" s="10">
        <v>2000</v>
      </c>
    </row>
    <row r="50" spans="1:11" s="12" customFormat="1" ht="37.5">
      <c r="A50" s="23" t="s">
        <v>31</v>
      </c>
      <c r="B50" s="11" t="s">
        <v>13</v>
      </c>
      <c r="C50" s="11" t="s">
        <v>10</v>
      </c>
      <c r="D50" s="11" t="s">
        <v>1</v>
      </c>
      <c r="E50" s="11" t="s">
        <v>4</v>
      </c>
      <c r="F50" s="11" t="s">
        <v>1</v>
      </c>
      <c r="G50" s="11" t="s">
        <v>14</v>
      </c>
      <c r="H50" s="11" t="s">
        <v>4</v>
      </c>
      <c r="I50" s="13">
        <f>I51</f>
        <v>1406061.77</v>
      </c>
      <c r="J50" s="13">
        <f t="shared" ref="J50:K50" si="3">J51</f>
        <v>1463270</v>
      </c>
      <c r="K50" s="13">
        <f t="shared" si="3"/>
        <v>1463270</v>
      </c>
    </row>
    <row r="51" spans="1:11" ht="112.5">
      <c r="A51" s="3" t="s">
        <v>81</v>
      </c>
      <c r="B51" s="7" t="s">
        <v>13</v>
      </c>
      <c r="C51" s="7" t="s">
        <v>10</v>
      </c>
      <c r="D51" s="7" t="s">
        <v>6</v>
      </c>
      <c r="E51" s="7" t="s">
        <v>4</v>
      </c>
      <c r="F51" s="7" t="s">
        <v>1</v>
      </c>
      <c r="G51" s="7" t="s">
        <v>14</v>
      </c>
      <c r="H51" s="7" t="s">
        <v>45</v>
      </c>
      <c r="I51" s="10">
        <f>I52+I54</f>
        <v>1406061.77</v>
      </c>
      <c r="J51" s="10">
        <f>J52+J54</f>
        <v>1463270</v>
      </c>
      <c r="K51" s="10">
        <f>K52+K54</f>
        <v>1463270</v>
      </c>
    </row>
    <row r="52" spans="1:11" ht="93.75">
      <c r="A52" s="3" t="s">
        <v>58</v>
      </c>
      <c r="B52" s="7" t="s">
        <v>13</v>
      </c>
      <c r="C52" s="7" t="s">
        <v>10</v>
      </c>
      <c r="D52" s="7" t="s">
        <v>6</v>
      </c>
      <c r="E52" s="7" t="s">
        <v>15</v>
      </c>
      <c r="F52" s="7" t="s">
        <v>1</v>
      </c>
      <c r="G52" s="7" t="s">
        <v>14</v>
      </c>
      <c r="H52" s="7" t="s">
        <v>45</v>
      </c>
      <c r="I52" s="10">
        <f>I53</f>
        <v>1283703.77</v>
      </c>
      <c r="J52" s="10">
        <f>J53</f>
        <v>1342912</v>
      </c>
      <c r="K52" s="10">
        <f>K53</f>
        <v>1342912</v>
      </c>
    </row>
    <row r="53" spans="1:11" ht="93.75">
      <c r="A53" s="3" t="s">
        <v>85</v>
      </c>
      <c r="B53" s="7" t="s">
        <v>13</v>
      </c>
      <c r="C53" s="7" t="s">
        <v>10</v>
      </c>
      <c r="D53" s="7" t="s">
        <v>6</v>
      </c>
      <c r="E53" s="7" t="s">
        <v>17</v>
      </c>
      <c r="F53" s="7" t="s">
        <v>7</v>
      </c>
      <c r="G53" s="7" t="s">
        <v>14</v>
      </c>
      <c r="H53" s="7" t="s">
        <v>45</v>
      </c>
      <c r="I53" s="10">
        <v>1283703.77</v>
      </c>
      <c r="J53" s="10">
        <v>1342912</v>
      </c>
      <c r="K53" s="10">
        <v>1342912</v>
      </c>
    </row>
    <row r="54" spans="1:11" ht="112.5">
      <c r="A54" s="3" t="s">
        <v>59</v>
      </c>
      <c r="B54" s="7" t="s">
        <v>13</v>
      </c>
      <c r="C54" s="7" t="s">
        <v>10</v>
      </c>
      <c r="D54" s="7" t="s">
        <v>6</v>
      </c>
      <c r="E54" s="7" t="s">
        <v>36</v>
      </c>
      <c r="F54" s="7" t="s">
        <v>1</v>
      </c>
      <c r="G54" s="7" t="s">
        <v>14</v>
      </c>
      <c r="H54" s="7" t="s">
        <v>45</v>
      </c>
      <c r="I54" s="10">
        <f>I55</f>
        <v>122358</v>
      </c>
      <c r="J54" s="10">
        <f>J55</f>
        <v>120358</v>
      </c>
      <c r="K54" s="10">
        <f>K55</f>
        <v>120358</v>
      </c>
    </row>
    <row r="55" spans="1:11" ht="76.150000000000006" customHeight="1">
      <c r="A55" s="4" t="s">
        <v>56</v>
      </c>
      <c r="B55" s="7" t="s">
        <v>13</v>
      </c>
      <c r="C55" s="7" t="s">
        <v>10</v>
      </c>
      <c r="D55" s="7" t="s">
        <v>6</v>
      </c>
      <c r="E55" s="7" t="s">
        <v>18</v>
      </c>
      <c r="F55" s="7" t="s">
        <v>7</v>
      </c>
      <c r="G55" s="7" t="s">
        <v>14</v>
      </c>
      <c r="H55" s="7" t="s">
        <v>45</v>
      </c>
      <c r="I55" s="10">
        <v>122358</v>
      </c>
      <c r="J55" s="10">
        <v>120358</v>
      </c>
      <c r="K55" s="10">
        <v>120358</v>
      </c>
    </row>
    <row r="56" spans="1:11" s="21" customFormat="1" ht="22.9" customHeight="1">
      <c r="A56" s="4" t="s">
        <v>92</v>
      </c>
      <c r="B56" s="7" t="s">
        <v>13</v>
      </c>
      <c r="C56" s="7" t="s">
        <v>93</v>
      </c>
      <c r="D56" s="7" t="s">
        <v>1</v>
      </c>
      <c r="E56" s="7" t="s">
        <v>4</v>
      </c>
      <c r="F56" s="7" t="s">
        <v>1</v>
      </c>
      <c r="G56" s="7" t="s">
        <v>14</v>
      </c>
      <c r="H56" s="7" t="s">
        <v>14</v>
      </c>
      <c r="I56" s="10">
        <f>I57</f>
        <v>1273556.96</v>
      </c>
      <c r="J56" s="10">
        <f t="shared" ref="J56:K57" si="4">J57</f>
        <v>780514</v>
      </c>
      <c r="K56" s="10">
        <f t="shared" si="4"/>
        <v>780514</v>
      </c>
    </row>
    <row r="57" spans="1:11" s="21" customFormat="1" ht="22.9" customHeight="1">
      <c r="A57" s="4" t="s">
        <v>94</v>
      </c>
      <c r="B57" s="7" t="s">
        <v>13</v>
      </c>
      <c r="C57" s="7" t="s">
        <v>93</v>
      </c>
      <c r="D57" s="7" t="s">
        <v>5</v>
      </c>
      <c r="E57" s="7" t="s">
        <v>4</v>
      </c>
      <c r="F57" s="7" t="s">
        <v>1</v>
      </c>
      <c r="G57" s="7" t="s">
        <v>14</v>
      </c>
      <c r="H57" s="7" t="s">
        <v>95</v>
      </c>
      <c r="I57" s="10">
        <f>I58</f>
        <v>1273556.96</v>
      </c>
      <c r="J57" s="10">
        <f t="shared" si="4"/>
        <v>780514</v>
      </c>
      <c r="K57" s="10">
        <f t="shared" si="4"/>
        <v>780514</v>
      </c>
    </row>
    <row r="58" spans="1:11" s="24" customFormat="1" ht="27" customHeight="1">
      <c r="A58" s="25" t="s">
        <v>96</v>
      </c>
      <c r="B58" s="7" t="s">
        <v>13</v>
      </c>
      <c r="C58" s="7" t="s">
        <v>93</v>
      </c>
      <c r="D58" s="7" t="s">
        <v>5</v>
      </c>
      <c r="E58" s="7" t="s">
        <v>97</v>
      </c>
      <c r="F58" s="7" t="s">
        <v>1</v>
      </c>
      <c r="G58" s="7" t="s">
        <v>14</v>
      </c>
      <c r="H58" s="7" t="s">
        <v>95</v>
      </c>
      <c r="I58" s="10">
        <f>I59</f>
        <v>1273556.96</v>
      </c>
      <c r="J58" s="10">
        <f t="shared" ref="J58:K58" si="5">J59</f>
        <v>780514</v>
      </c>
      <c r="K58" s="10">
        <f t="shared" si="5"/>
        <v>780514</v>
      </c>
    </row>
    <row r="59" spans="1:11" s="24" customFormat="1" ht="24" customHeight="1">
      <c r="A59" s="25" t="s">
        <v>98</v>
      </c>
      <c r="B59" s="7" t="s">
        <v>13</v>
      </c>
      <c r="C59" s="7" t="s">
        <v>93</v>
      </c>
      <c r="D59" s="7" t="s">
        <v>5</v>
      </c>
      <c r="E59" s="7" t="s">
        <v>99</v>
      </c>
      <c r="F59" s="7" t="s">
        <v>7</v>
      </c>
      <c r="G59" s="7" t="s">
        <v>14</v>
      </c>
      <c r="H59" s="7" t="s">
        <v>95</v>
      </c>
      <c r="I59" s="10">
        <v>1273556.96</v>
      </c>
      <c r="J59" s="10">
        <v>780514</v>
      </c>
      <c r="K59" s="10">
        <v>780514</v>
      </c>
    </row>
    <row r="60" spans="1:11" ht="21" customHeight="1">
      <c r="A60" s="19" t="s">
        <v>38</v>
      </c>
      <c r="B60" s="7" t="s">
        <v>13</v>
      </c>
      <c r="C60" s="7" t="s">
        <v>39</v>
      </c>
      <c r="D60" s="7" t="s">
        <v>1</v>
      </c>
      <c r="E60" s="7" t="s">
        <v>4</v>
      </c>
      <c r="F60" s="7" t="s">
        <v>1</v>
      </c>
      <c r="G60" s="7" t="s">
        <v>14</v>
      </c>
      <c r="H60" s="7" t="s">
        <v>4</v>
      </c>
      <c r="I60" s="10">
        <f t="shared" ref="I60:K62" si="6">I61</f>
        <v>6502.2</v>
      </c>
      <c r="J60" s="10">
        <f t="shared" si="6"/>
        <v>3176</v>
      </c>
      <c r="K60" s="10">
        <f t="shared" si="6"/>
        <v>3176</v>
      </c>
    </row>
    <row r="61" spans="1:11" ht="37.9" customHeight="1">
      <c r="A61" s="19" t="s">
        <v>82</v>
      </c>
      <c r="B61" s="7" t="s">
        <v>13</v>
      </c>
      <c r="C61" s="7" t="s">
        <v>39</v>
      </c>
      <c r="D61" s="7" t="s">
        <v>8</v>
      </c>
      <c r="E61" s="7" t="s">
        <v>4</v>
      </c>
      <c r="F61" s="7" t="s">
        <v>1</v>
      </c>
      <c r="G61" s="7" t="s">
        <v>14</v>
      </c>
      <c r="H61" s="7" t="s">
        <v>63</v>
      </c>
      <c r="I61" s="10">
        <f t="shared" si="6"/>
        <v>6502.2</v>
      </c>
      <c r="J61" s="10">
        <f t="shared" si="6"/>
        <v>3176</v>
      </c>
      <c r="K61" s="10">
        <f t="shared" si="6"/>
        <v>3176</v>
      </c>
    </row>
    <row r="62" spans="1:11" ht="58.15" customHeight="1">
      <c r="A62" s="19" t="s">
        <v>61</v>
      </c>
      <c r="B62" s="7" t="s">
        <v>13</v>
      </c>
      <c r="C62" s="7" t="s">
        <v>39</v>
      </c>
      <c r="D62" s="7" t="s">
        <v>8</v>
      </c>
      <c r="E62" s="7" t="s">
        <v>15</v>
      </c>
      <c r="F62" s="7" t="s">
        <v>1</v>
      </c>
      <c r="G62" s="7" t="s">
        <v>14</v>
      </c>
      <c r="H62" s="7" t="s">
        <v>63</v>
      </c>
      <c r="I62" s="10">
        <f t="shared" si="6"/>
        <v>6502.2</v>
      </c>
      <c r="J62" s="10">
        <f t="shared" si="6"/>
        <v>3176</v>
      </c>
      <c r="K62" s="10">
        <f t="shared" si="6"/>
        <v>3176</v>
      </c>
    </row>
    <row r="63" spans="1:11" s="21" customFormat="1" ht="60" customHeight="1">
      <c r="A63" s="19" t="s">
        <v>62</v>
      </c>
      <c r="B63" s="7" t="s">
        <v>13</v>
      </c>
      <c r="C63" s="7" t="s">
        <v>39</v>
      </c>
      <c r="D63" s="7" t="s">
        <v>8</v>
      </c>
      <c r="E63" s="7" t="s">
        <v>17</v>
      </c>
      <c r="F63" s="7" t="s">
        <v>7</v>
      </c>
      <c r="G63" s="7" t="s">
        <v>14</v>
      </c>
      <c r="H63" s="7" t="s">
        <v>63</v>
      </c>
      <c r="I63" s="10">
        <v>6502.2</v>
      </c>
      <c r="J63" s="10">
        <v>3176</v>
      </c>
      <c r="K63" s="10">
        <v>3176</v>
      </c>
    </row>
  </sheetData>
  <mergeCells count="29">
    <mergeCell ref="A1:K1"/>
    <mergeCell ref="B2:K2"/>
    <mergeCell ref="B3:K3"/>
    <mergeCell ref="B4:K4"/>
    <mergeCell ref="B5:K5"/>
    <mergeCell ref="A16:A19"/>
    <mergeCell ref="B12:I12"/>
    <mergeCell ref="D18:D19"/>
    <mergeCell ref="A14:K14"/>
    <mergeCell ref="A15:I15"/>
    <mergeCell ref="B17:F17"/>
    <mergeCell ref="A13:K13"/>
    <mergeCell ref="C18:C19"/>
    <mergeCell ref="B16:H16"/>
    <mergeCell ref="G18:G19"/>
    <mergeCell ref="I17:I19"/>
    <mergeCell ref="J17:J19"/>
    <mergeCell ref="F18:F19"/>
    <mergeCell ref="G17:H17"/>
    <mergeCell ref="K17:K19"/>
    <mergeCell ref="B11:I11"/>
    <mergeCell ref="B18:B19"/>
    <mergeCell ref="I16:K16"/>
    <mergeCell ref="B7:K7"/>
    <mergeCell ref="B8:K8"/>
    <mergeCell ref="B9:K9"/>
    <mergeCell ref="B10:K10"/>
    <mergeCell ref="E18:E19"/>
    <mergeCell ref="H18:H19"/>
  </mergeCells>
  <phoneticPr fontId="1" type="noConversion"/>
  <pageMargins left="0.9055118110236221" right="0.70866141732283472" top="0.78740157480314965" bottom="0.78740157480314965" header="0.51181102362204722" footer="0.51181102362204722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 (налог)</vt:lpstr>
    </vt:vector>
  </TitlesOfParts>
  <Company>Администрация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Королек Н.В.</dc:creator>
  <cp:lastModifiedBy>Пользователь Windows</cp:lastModifiedBy>
  <cp:lastPrinted>2023-12-27T02:44:17Z</cp:lastPrinted>
  <dcterms:created xsi:type="dcterms:W3CDTF">2008-01-03T12:57:12Z</dcterms:created>
  <dcterms:modified xsi:type="dcterms:W3CDTF">2023-12-27T02:45:12Z</dcterms:modified>
</cp:coreProperties>
</file>